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0 года\Мониторинг по приказу Минфина 65\запрос к 01.06\"/>
    </mc:Choice>
  </mc:AlternateContent>
  <bookViews>
    <workbookView xWindow="0" yWindow="0" windowWidth="23040" windowHeight="9408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AM165" i="2" l="1"/>
  <c r="AM9" i="2" l="1"/>
  <c r="AM14" i="2"/>
  <c r="AM24" i="2"/>
  <c r="AM28" i="2"/>
  <c r="AM33" i="2"/>
  <c r="AM37" i="2"/>
  <c r="AM48" i="2"/>
  <c r="AM52" i="2"/>
  <c r="AM54" i="2"/>
  <c r="AM57" i="2"/>
  <c r="AM58" i="2"/>
  <c r="AM63" i="2"/>
  <c r="AM65" i="2"/>
  <c r="AM66" i="2"/>
  <c r="AM70" i="2"/>
  <c r="AM81" i="2"/>
  <c r="AM84" i="2"/>
  <c r="AM87" i="2"/>
  <c r="AM90" i="2"/>
  <c r="AM94" i="2"/>
  <c r="AM108" i="2"/>
  <c r="AM122" i="2"/>
  <c r="AM128" i="2"/>
  <c r="AM132" i="2"/>
  <c r="AM135" i="2"/>
  <c r="AM138" i="2"/>
  <c r="AM141" i="2"/>
  <c r="AM144" i="2"/>
  <c r="AM147" i="2"/>
  <c r="AM153" i="2"/>
  <c r="AM156" i="2"/>
  <c r="AM158" i="2"/>
  <c r="AM159" i="2"/>
  <c r="AM162" i="2"/>
  <c r="AM163" i="2"/>
  <c r="AM164" i="2"/>
  <c r="AM166" i="2"/>
  <c r="AM167" i="2"/>
  <c r="AM169" i="2"/>
  <c r="AM170" i="2"/>
  <c r="AM171" i="2"/>
  <c r="AM172" i="2"/>
  <c r="AM175" i="2"/>
  <c r="AM176" i="2"/>
  <c r="AM177" i="2"/>
  <c r="AM178" i="2"/>
  <c r="AM180" i="2"/>
  <c r="AM181" i="2"/>
  <c r="AM182" i="2"/>
  <c r="AM183" i="2"/>
  <c r="AM184" i="2"/>
  <c r="AM8" i="2"/>
  <c r="AG9" i="2" l="1"/>
  <c r="AG10" i="2"/>
  <c r="AG11" i="2"/>
  <c r="AG12" i="2"/>
  <c r="AG13" i="2"/>
  <c r="AG14" i="2"/>
  <c r="AG15" i="2"/>
  <c r="AG16" i="2"/>
  <c r="AG17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1" i="2"/>
  <c r="AG52" i="2"/>
  <c r="AG53" i="2"/>
  <c r="AG55" i="2"/>
  <c r="AG56" i="2"/>
  <c r="AG57" i="2"/>
  <c r="AG60" i="2"/>
  <c r="AG61" i="2"/>
  <c r="AG62" i="2"/>
  <c r="AG63" i="2"/>
  <c r="AG64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B9" i="2"/>
  <c r="AB10" i="2"/>
  <c r="AB11" i="2"/>
  <c r="AB12" i="2"/>
  <c r="AB13" i="2"/>
  <c r="AB14" i="2"/>
  <c r="AB15" i="2"/>
  <c r="AB16" i="2"/>
  <c r="AB17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1" i="2"/>
  <c r="AB52" i="2"/>
  <c r="AB53" i="2"/>
  <c r="AB55" i="2"/>
  <c r="AB56" i="2"/>
  <c r="AB57" i="2"/>
  <c r="AB60" i="2"/>
  <c r="AB61" i="2"/>
  <c r="AB62" i="2"/>
  <c r="AB63" i="2"/>
  <c r="AB64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G8" i="2"/>
  <c r="AB8" i="2"/>
</calcChain>
</file>

<file path=xl/sharedStrings.xml><?xml version="1.0" encoding="utf-8"?>
<sst xmlns="http://schemas.openxmlformats.org/spreadsheetml/2006/main" count="1127" uniqueCount="413">
  <si>
    <t>Наименование показателя</t>
  </si>
  <si>
    <t>Вед.</t>
  </si>
  <si>
    <t>Разд.</t>
  </si>
  <si>
    <t>Ц.ст.</t>
  </si>
  <si>
    <t>Расх.</t>
  </si>
  <si>
    <t/>
  </si>
  <si>
    <t>ДопКласс</t>
  </si>
  <si>
    <t>РегКласс</t>
  </si>
  <si>
    <t>Уточненная роспись/план</t>
  </si>
  <si>
    <t>Уточненный лимит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</si>
  <si>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</si>
  <si>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</si>
  <si>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</si>
  <si>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</si>
  <si>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</si>
  <si>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>Остаток лимитов</t>
  </si>
  <si>
    <t xml:space="preserve">    Муниципальная программа "Развитие образования в Черниговском муниципальном районе" на 2014-2021 годы</t>
  </si>
  <si>
    <t>000</t>
  </si>
  <si>
    <t>0000</t>
  </si>
  <si>
    <t>0100000000</t>
  </si>
  <si>
    <t xml:space="preserve">      Подпрограмма "Развитие системы дошкольного образования Черниговского района на 2014-2021 годы"</t>
  </si>
  <si>
    <t>0110000000</t>
  </si>
  <si>
    <t xml:space="preserve">        Основное мероприятие "Реализация образовательных программ дошкольного образования"</t>
  </si>
  <si>
    <t>0110100000</t>
  </si>
  <si>
    <t xml:space="preserve">  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</si>
  <si>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</si>
  <si>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</si>
  <si>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</si>
  <si>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</si>
  <si>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</si>
  <si>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Подпрограмма "Развитие системы общего образования Черниговского района на 2014-2021 годы"</t>
  </si>
  <si>
    <t>0120000000</t>
  </si>
  <si>
    <t xml:space="preserve">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</si>
  <si>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</si>
  <si>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Организация и проведение единого государственного экзамена</t>
  </si>
  <si>
    <t>0120120040</t>
  </si>
  <si>
    <t>0120170010</t>
  </si>
  <si>
    <t xml:space="preserve">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</si>
  <si>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</si>
  <si>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</si>
  <si>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0120193140</t>
  </si>
  <si>
    <t xml:space="preserve">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</si>
  <si>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</si>
  <si>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Основное мероприятие "Развитие инфраструктуры общеобразовательных организаций"</t>
  </si>
  <si>
    <t>0120200000</t>
  </si>
  <si>
    <t xml:space="preserve">  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</si>
  <si>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</si>
  <si>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</si>
  <si>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</si>
  <si>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</si>
  <si>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</si>
  <si>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 xml:space="preserve">          Проведение мероприятий для детей и молодежи</t>
  </si>
  <si>
    <t>0130120030</t>
  </si>
  <si>
    <t>0130170010</t>
  </si>
  <si>
    <t xml:space="preserve">        Основное мероприятие "Организация и обеспечение отдыха и оздоровления детей"</t>
  </si>
  <si>
    <t>0130200000</t>
  </si>
  <si>
    <t xml:space="preserve">          Обеспечение отдыха детей и подростков в профильных лагерях при образовательных учреждениях</t>
  </si>
  <si>
    <t>0130220060</t>
  </si>
  <si>
    <t xml:space="preserve">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</si>
  <si>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</si>
  <si>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  Информационно-методическое и материальное обеспечение отдыха и занятости детей и подростков</t>
  </si>
  <si>
    <t>0130220080</t>
  </si>
  <si>
    <t xml:space="preserve">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</si>
  <si>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</si>
  <si>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Подпрограмма "Обеспечение деятельности учреждений и органов управления системы образования Черниговского района" на 2014-2020 годы</t>
  </si>
  <si>
    <t>0140000000</t>
  </si>
  <si>
    <t xml:space="preserve">        Основное мероприятие "Обеспечение деятельности учреждений и функций органов местного самоуправления"</t>
  </si>
  <si>
    <t>0140100000</t>
  </si>
  <si>
    <t xml:space="preserve">  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</si>
  <si>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</si>
  <si>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</si>
  <si>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  Основное мероприятие "Развитие кадрового потенциала системы образования"</t>
  </si>
  <si>
    <t>0140200000</t>
  </si>
  <si>
    <t xml:space="preserve">          Повышение квалификации педагогических кадров</t>
  </si>
  <si>
    <t>0140220100</t>
  </si>
  <si>
    <t xml:space="preserve">          Поощрение учителей</t>
  </si>
  <si>
    <t>0140221100</t>
  </si>
  <si>
    <t xml:space="preserve">        Основное мероприятие "Поддержка талантливой молодежи"</t>
  </si>
  <si>
    <t>0140300000</t>
  </si>
  <si>
    <t xml:space="preserve">          Поддержка талантливой молодежи Черниговского района</t>
  </si>
  <si>
    <t>0140320090</t>
  </si>
  <si>
    <t xml:space="preserve">      Подпрограмма "Пожарная безопасность в образовательных учреждениях Черниговского района на 2014-2021 годы"</t>
  </si>
  <si>
    <t>0150000000</t>
  </si>
  <si>
    <t xml:space="preserve">  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</si>
  <si>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</si>
  <si>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</si>
  <si>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</si>
  <si>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Подпрограмма "Антитеррористическая безопасность в образовательных учреждениях Черниговского муниципального района" на 2014-2021 годы</t>
  </si>
  <si>
    <t>0170000000</t>
  </si>
  <si>
    <t xml:space="preserve">        Основное мероприятие "Предупреждение и предотвращение терроризма в муниципальных образовательных учреждениях"</t>
  </si>
  <si>
    <t>0170100000</t>
  </si>
  <si>
    <t xml:space="preserve">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</si>
  <si>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</si>
  <si>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Муниципальная программа "Социальное развитие села в Черниговском районе" на 2017-2021 годы</t>
  </si>
  <si>
    <t>0200000000</t>
  </si>
  <si>
    <t xml:space="preserve">        Основное направление "Социальные выплаты отдельным категориям граждан на обеспечение жильем"</t>
  </si>
  <si>
    <t>0200100000</t>
  </si>
  <si>
    <t xml:space="preserve">          Социальные выплаты на обеспечение жильем молодых семей и молодых специалистов Российской Федерации, проживающих в сельской местности Черниговского района</t>
  </si>
  <si>
    <t xml:space="preserve">    Муниципальная программа "Развитие культуры в Черниговском районе" на 2017-2021 годы</t>
  </si>
  <si>
    <t>0300000000</t>
  </si>
  <si>
    <t xml:space="preserve">        Основное мероприятие "Обеспечение деятельности и поддержка учреждений культуры Черниговского района"</t>
  </si>
  <si>
    <t xml:space="preserve">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</si>
  <si>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</si>
  <si>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</si>
  <si>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</si>
  <si>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</si>
  <si>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</si>
  <si>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</si>
  <si>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</si>
  <si>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</si>
  <si>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</si>
  <si>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</si>
  <si>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</si>
  <si>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</si>
  <si>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</si>
  <si>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Основное мероприятие "Организация проведения социально значимых культурных мероприятий"</t>
  </si>
  <si>
    <t>0300400000</t>
  </si>
  <si>
    <t xml:space="preserve">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</si>
  <si>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</si>
  <si>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Проведение краевого фестиваля современного любительского творчества Черниговские родники</t>
  </si>
  <si>
    <t>0300420180</t>
  </si>
  <si>
    <t xml:space="preserve">          Организация и проведение новогодних мероприятий</t>
  </si>
  <si>
    <t>0300420190</t>
  </si>
  <si>
    <t xml:space="preserve">    Муниципальная программа "Развитие физической культуры и спорта в Черниговском муниципальном районе" на 2017-2021 годы</t>
  </si>
  <si>
    <t>0400000000</t>
  </si>
  <si>
    <t xml:space="preserve">        Основное мероприятие "Создание условий для привлечения населения к занятиям спортом"</t>
  </si>
  <si>
    <t>0400100000</t>
  </si>
  <si>
    <t xml:space="preserve">          Организация, проведение и участие в спортивных мероприятиях</t>
  </si>
  <si>
    <t>0400120200</t>
  </si>
  <si>
    <t xml:space="preserve">          Расходы на развитие спортивной инфраструктуры, находящейся в муниципальной собственности</t>
  </si>
  <si>
    <t>0400170010</t>
  </si>
  <si>
    <t xml:space="preserve">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</si>
  <si>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</si>
  <si>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Расходы на развитие спортивной инфраструктуры, находящейся в муниципальной собственности, за счет средств местного бюджета</t>
  </si>
  <si>
    <t>040P502190</t>
  </si>
  <si>
    <t xml:space="preserve">          Оснащение объектов спортивной инфраструктуры спортивно-технологическим оборудованием</t>
  </si>
  <si>
    <t>040P552280</t>
  </si>
  <si>
    <t xml:space="preserve">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</si>
  <si>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</si>
  <si>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Субсидии бюджетам муниципальных образований Приморского края на приобретение ледозаливочной техники на 2019 год</t>
  </si>
  <si>
    <t>040P592680</t>
  </si>
  <si>
    <t xml:space="preserve">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</si>
  <si>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</si>
  <si>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Расходы на приобретение ледозаливочной техники на 2019 год, в целях софинансирования которых из бюджета Приморского края предоставляются субсидии</t>
  </si>
  <si>
    <t>040P5S2680</t>
  </si>
  <si>
    <t xml:space="preserve">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2017-2021 годы</t>
  </si>
  <si>
    <t>0600000000</t>
  </si>
  <si>
    <t xml:space="preserve">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</si>
  <si>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</si>
  <si>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</si>
  <si>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 xml:space="preserve">    Муниципальная программа "Формирование информационного общества в Черниговском районе" на 2018-2021 годы</t>
  </si>
  <si>
    <t>0700000000</t>
  </si>
  <si>
    <t xml:space="preserve">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</si>
  <si>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</si>
  <si>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</si>
  <si>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</si>
  <si>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Муниципальная программа "Противодействие и профилактика терроризма на территории Черниговского муниципального района" на 2017-2021 годы</t>
  </si>
  <si>
    <t>0800000000</t>
  </si>
  <si>
    <t xml:space="preserve">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</si>
  <si>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</si>
  <si>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Мероприятия по профилактике экстремизма и терроризма</t>
  </si>
  <si>
    <t>0800120220</t>
  </si>
  <si>
    <t xml:space="preserve">    Муниципальная программа "Капитальный ремонт муниципального жилого фонда Черниговского муниципального района Приморского края" на 2018-2021 годы</t>
  </si>
  <si>
    <t>1000000000</t>
  </si>
  <si>
    <t xml:space="preserve">        Основное мероприятие "Капитальный ремонт муниципального жилого фонда"</t>
  </si>
  <si>
    <t>1000100000</t>
  </si>
  <si>
    <t xml:space="preserve">          Расходы в области жилищного хозяйства</t>
  </si>
  <si>
    <t>1000120350</t>
  </si>
  <si>
    <t xml:space="preserve">          Взносы на капитальный ремонт общего имущества в многоквартирных домах за муниципальные помещения</t>
  </si>
  <si>
    <t xml:space="preserve">    Муниципальная программа "Развитие дорожного хозяйства и транспорта в Черниговском районе" на 2018-2021 годы</t>
  </si>
  <si>
    <t>1100000000</t>
  </si>
  <si>
    <t xml:space="preserve">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</si>
  <si>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</si>
  <si>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</si>
  <si>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</si>
  <si>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Содержание действующей сети автомобильных дорог общего пользования местного значения</t>
  </si>
  <si>
    <t>1110120320</t>
  </si>
  <si>
    <t xml:space="preserve">          Капитальный ремонт и ремонт автомобильных дорог общего пользования местного значения</t>
  </si>
  <si>
    <t>1110120330</t>
  </si>
  <si>
    <t xml:space="preserve">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</si>
  <si>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</si>
  <si>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</si>
  <si>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</si>
  <si>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Подпрограмма "Развитие транспортного хозяйства Черниговского района"</t>
  </si>
  <si>
    <t>1120000000</t>
  </si>
  <si>
    <t xml:space="preserve">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</si>
  <si>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</si>
  <si>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</si>
  <si>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</si>
  <si>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</si>
  <si>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</si>
  <si>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Подпрограмма "Повышение безопасности дорожного движения на территории Черниговского района"</t>
  </si>
  <si>
    <t>1130000000</t>
  </si>
  <si>
    <t xml:space="preserve">        Основное мероприятие "Обеспечение безопасных условий движения"</t>
  </si>
  <si>
    <t>1130100000</t>
  </si>
  <si>
    <t xml:space="preserve">          Обеспечение мероприятий по развитию дорожно-транспортной инфраструктуры</t>
  </si>
  <si>
    <t>1130120340</t>
  </si>
  <si>
    <t xml:space="preserve">    Муниципальная программа "Комплексное развитие систем коммунальной инфраструктуры Черниговского района" на 2017-2021 годы</t>
  </si>
  <si>
    <t>1300000000</t>
  </si>
  <si>
    <t xml:space="preserve">      Подпрограмма "Чистая вода" на 2017-2021 годы</t>
  </si>
  <si>
    <t>1310000000</t>
  </si>
  <si>
    <t xml:space="preserve">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</si>
  <si>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</si>
  <si>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</si>
  <si>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</si>
  <si>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</si>
  <si>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</si>
  <si>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Основное мероприятие "Повышение эффективности функционирования жилищно-коммунальных систем"</t>
  </si>
  <si>
    <t>1320100000</t>
  </si>
  <si>
    <t xml:space="preserve">          Ремонт (капитальный ремонт) объектов коммунального хозяйства</t>
  </si>
  <si>
    <t>1320120410</t>
  </si>
  <si>
    <t xml:space="preserve">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</si>
  <si>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</si>
  <si>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Мероприятия по благоустройству и содержанию территории Черниговского района</t>
  </si>
  <si>
    <t>1320220420</t>
  </si>
  <si>
    <t xml:space="preserve">      Подпрограмма "Организация снабжения населения твердым топливом (дровами)"</t>
  </si>
  <si>
    <t>1330000000</t>
  </si>
  <si>
    <t xml:space="preserve">        Основное мероприятие "Обеспечение граждан твердым топливом (дровами)"</t>
  </si>
  <si>
    <t>1330300000</t>
  </si>
  <si>
    <t xml:space="preserve">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</si>
  <si>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</si>
  <si>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</si>
  <si>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</si>
  <si>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2017-2021 годы</t>
  </si>
  <si>
    <t>1400000000</t>
  </si>
  <si>
    <t xml:space="preserve">        Основное мероприятие "Управление бюджетным процессом в Черниговском районе"</t>
  </si>
  <si>
    <t>1400100000</t>
  </si>
  <si>
    <t>1400110030</t>
  </si>
  <si>
    <t xml:space="preserve">        Основное мероприятие "Совершенствование межбюджетных отношений в Черниговском районе"</t>
  </si>
  <si>
    <t>1400200000</t>
  </si>
  <si>
    <t xml:space="preserve">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</si>
  <si>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</si>
  <si>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</si>
  <si>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</si>
  <si>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Муниципальная программа "Развитие субъектов малого и среднего предпринимательства в Черниговском муниципальном районе" на 2017-2021 годы</t>
  </si>
  <si>
    <t>1500000000</t>
  </si>
  <si>
    <t xml:space="preserve">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</si>
  <si>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</si>
  <si>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</si>
  <si>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</si>
  <si>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Организация мест для торговли сельскохозяйственной продукцией</t>
  </si>
  <si>
    <t>1500120140</t>
  </si>
  <si>
    <t xml:space="preserve">    Муниципальная программа "Патриотическое воспитание граждан Черниговского муниципального района" на 2017-2021 годы</t>
  </si>
  <si>
    <t>1700000000</t>
  </si>
  <si>
    <t xml:space="preserve">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</si>
  <si>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</si>
  <si>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Мероприятия по патриотическому воспитанию граждан Черниговского муниципального района</t>
  </si>
  <si>
    <t>1700120160</t>
  </si>
  <si>
    <t xml:space="preserve">    Муниципальная программа "Развитие муниципальной службы и информационной политики в Черниговском районе" на 2017-2021 годы</t>
  </si>
  <si>
    <t>1800000000</t>
  </si>
  <si>
    <t xml:space="preserve">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</si>
  <si>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</si>
  <si>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</si>
  <si>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</si>
  <si>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Муниципальная программа "Профилактика правонарушений на территории Черниговского муниципального района" на 2017-2021 годы</t>
  </si>
  <si>
    <t>1900000000</t>
  </si>
  <si>
    <t xml:space="preserve">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</si>
  <si>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</si>
  <si>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Мероприятия по профилактике правонарушений и борьбе с преступностью</t>
  </si>
  <si>
    <t>1900120230</t>
  </si>
  <si>
    <t xml:space="preserve">    Муниципальная программа "Молодежь района" на 2017-2021 годы</t>
  </si>
  <si>
    <t>2000000000</t>
  </si>
  <si>
    <t xml:space="preserve">        Основное мероприятие "Привлечение молодежи к общественной жизни села"</t>
  </si>
  <si>
    <t>2000100000</t>
  </si>
  <si>
    <t>2000120030</t>
  </si>
  <si>
    <t xml:space="preserve">    Муниципальная программа "Обеспечение жильем молодых семей Черниговского района" на 2017-2021 годы</t>
  </si>
  <si>
    <t>2100000000</t>
  </si>
  <si>
    <t xml:space="preserve">        Основное мероприятие "Обеспечение выплаты молодым семьям субсидии на приобретение (строительство) жилья экономкласса"</t>
  </si>
  <si>
    <t>2100100000</t>
  </si>
  <si>
    <t xml:space="preserve">          Предоставление социальных выплат молодым семьям - участникам Подпрограммы для приобретения (строительства) жилья экономкласса</t>
  </si>
  <si>
    <t>21001L4970</t>
  </si>
  <si>
    <t xml:space="preserve">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2017-2021 годы</t>
  </si>
  <si>
    <t>2200000000</t>
  </si>
  <si>
    <t xml:space="preserve">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</si>
  <si>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</si>
  <si>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</si>
  <si>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</si>
  <si>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Муниципальная программа "Развитие внутреннего и въездного туризма в Черниговском муниципальном районе" на 2017-2019 годы</t>
  </si>
  <si>
    <t>2300000000</t>
  </si>
  <si>
    <t xml:space="preserve">        Основное мероприятие "Развитие туристического потенциала в Черниговском районе"</t>
  </si>
  <si>
    <t>2300100000</t>
  </si>
  <si>
    <t xml:space="preserve">          Мероприятия по развитию внутреннего и въездного туризма</t>
  </si>
  <si>
    <t>2300120130</t>
  </si>
  <si>
    <t xml:space="preserve">    Непрограммные направления деятельности органов местного самоуправления</t>
  </si>
  <si>
    <t>9900000000</t>
  </si>
  <si>
    <t xml:space="preserve">        Мероприятия непрограммных направлений деятельности органов местного самоуправления</t>
  </si>
  <si>
    <t>9999900000</t>
  </si>
  <si>
    <t xml:space="preserve">          Глава Черниговского муниципального района</t>
  </si>
  <si>
    <t>9999910010</t>
  </si>
  <si>
    <t>9999910030</t>
  </si>
  <si>
    <t xml:space="preserve">          Председатель Думы Черниговского района</t>
  </si>
  <si>
    <t>9999910040</t>
  </si>
  <si>
    <t xml:space="preserve">          Депутаты Думы Черниговского района</t>
  </si>
  <si>
    <t>9999910050</t>
  </si>
  <si>
    <t xml:space="preserve">          Руководитель контрольно -счетной комиссии Черниговского района</t>
  </si>
  <si>
    <t>9999910060</t>
  </si>
  <si>
    <t xml:space="preserve">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</si>
  <si>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</si>
  <si>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Мероприятия по землеустройству и землепользованию</t>
  </si>
  <si>
    <t>9999920020</t>
  </si>
  <si>
    <t xml:space="preserve">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</si>
  <si>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</si>
  <si>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</si>
  <si>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 xml:space="preserve">          Резервный фонд Администрации Черниговского муниципального района</t>
  </si>
  <si>
    <t>9999920280</t>
  </si>
  <si>
    <t xml:space="preserve">          Расходы, связанные с исполнением судебных актов и решений налоговых органов</t>
  </si>
  <si>
    <t>9999920290</t>
  </si>
  <si>
    <t>9999920360</t>
  </si>
  <si>
    <t xml:space="preserve">          Содержание мест захоронения</t>
  </si>
  <si>
    <t>9999920450</t>
  </si>
  <si>
    <t xml:space="preserve">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</si>
  <si>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</si>
  <si>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  Расходы, связанные с ликвидацией муниципального бюджетного учреждения "Многофункциональный центр предоставления государственных и муниципальных услуг" Черниговского муниципального района.</t>
  </si>
  <si>
    <t>9999928010</t>
  </si>
  <si>
    <t xml:space="preserve">          Процентные платежи по муниципальному долгу Черниговского района</t>
  </si>
  <si>
    <t>9999929060</t>
  </si>
  <si>
    <t xml:space="preserve">          Иные межбюджетные трансферты бюджетам поселений на расходы, связанные с исполнением судебных актов</t>
  </si>
  <si>
    <t>9999940050</t>
  </si>
  <si>
    <t xml:space="preserve">        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</si>
  <si>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9999951180</t>
  </si>
  <si>
    <t xml:space="preserve">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</si>
  <si>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</si>
  <si>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</si>
  <si>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</si>
  <si>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</si>
  <si>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  Расходы на приобретение муниципальными учреждениями Черниговского района недвижимого и особо ценного движимого имущества</t>
  </si>
  <si>
    <t>9999970030</t>
  </si>
  <si>
    <t xml:space="preserve">          Пенсии за выслугу лет муниципальным служащим Черниговского района</t>
  </si>
  <si>
    <t>9999980010</t>
  </si>
  <si>
    <t xml:space="preserve">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</si>
  <si>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</si>
  <si>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</si>
  <si>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</si>
  <si>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</si>
  <si>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</si>
  <si>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</si>
  <si>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</si>
  <si>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</si>
  <si>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</si>
  <si>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</si>
  <si>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</si>
  <si>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>ВСЕГО РАСХОДОВ:</t>
  </si>
  <si>
    <t>Показатели расходов районного бюджета на 2019 год по</t>
  </si>
  <si>
    <t>Единица измерения: тыс. руб.</t>
  </si>
  <si>
    <t>Черниговского района</t>
  </si>
  <si>
    <t>муниципальным программам и непрограммным направлениям деятельности</t>
  </si>
  <si>
    <t xml:space="preserve">Первоначальный бюджет </t>
  </si>
  <si>
    <t>0120193050</t>
  </si>
  <si>
    <t>Субвенции на осуществление отдельных государственных полномочий по обеспечению бесплатным питанием, обучающихся в младших классах (1-4 включительно) в муниципальных образовательных учреждениях</t>
  </si>
  <si>
    <t>Cоциальные выплаты на обеспечение жильем граждан Российской Федерации, проживающих в сельской местности Черниговского района</t>
  </si>
  <si>
    <t>Иные межбюджетные трансферты бюджетам поселений Черниговского района в целях компенсации расходов в связи с увеличением ставки налога на имущество организаций в отношении объектов социально-культурной сферы, используемых для нужд культуры и искусства, образования, физической культуры и спорта, здравоохранения и социального обеспечения</t>
  </si>
  <si>
    <t>03001L5192</t>
  </si>
  <si>
    <t>03001L5193</t>
  </si>
  <si>
    <t>Поддержка лучших работников муниципальных учреждений культуры</t>
  </si>
  <si>
    <t>Поддержка муниципальных учреждений культуры</t>
  </si>
  <si>
    <t>Приобретение музыкальных инструментов и художественного инвентаря для учреждений дополнительно образования в сфере культуры</t>
  </si>
  <si>
    <t>03002S2480</t>
  </si>
  <si>
    <t>13101S2320</t>
  </si>
  <si>
    <t>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</si>
  <si>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Основное мероприятие "Совершенствование системы противодействия коррупции в Черниговском районе"</t>
  </si>
  <si>
    <t>Мероприятия по противодействию коррупции</t>
  </si>
  <si>
    <t>Фактические расходы</t>
  </si>
  <si>
    <t>Отклонения между первоначально утвержденными показателями  и их фактическими значениями, %</t>
  </si>
  <si>
    <t>Пояснения различий между первоначально утвержденными показателями  и их фактическими значениями</t>
  </si>
  <si>
    <t>х</t>
  </si>
  <si>
    <t xml:space="preserve">Средства субвенции на реализацию дошкольного образования освоены по потребности (учебные расходы, з/плата, налоги) </t>
  </si>
  <si>
    <t xml:space="preserve">Средства субвенции на реализацию общего образования освоены по потребности (учебные расходы, з/плата, налоги, бесплатное питание детей) </t>
  </si>
  <si>
    <t xml:space="preserve">Предусмотрены средства на подготовку проектно-сметной документации общеобразовательной школы №3 в с. Черниговка </t>
  </si>
  <si>
    <t>Расходы сформировались в соответствии с фактической потребностью в обеспечении отдыха детей в детских оздоровительных лагерях с дневным пребыванием</t>
  </si>
  <si>
    <t>Исполнение расходов на профессиональную переподготовку и повышение квалификации педагогического персонала сформировалось по фактической потребности обучения</t>
  </si>
  <si>
    <t>Экономия сложилась за счет восстановления кассовых расходов из Фонда социального страхования в части оплаты больничных листов, а также в результате оплаты потребленной тепловой энергии по фактическим показаниям счетчиков учета тепловой энергии</t>
  </si>
  <si>
    <t>Расходы на создание в учреждениях условий для предупреждения и предотвращения терроризма</t>
  </si>
  <si>
    <t>Предоставление социальных выплат гражданам – жителям Черниговского района на улучшение жилищных условий осуществлено по факту согласования и утверждения заявок</t>
  </si>
  <si>
    <t>Сокращение расходов обусловлено отложенным решением субъекта РФ по сокращению льгот по виду налога</t>
  </si>
  <si>
    <t>Увеличение расходов, направленных на повышение средней заработной платы работников муниципальных учреждений культуры</t>
  </si>
  <si>
    <t>Неисполнение бюджетных назначений сложилось в части расходов по предоставлению субсидий бюджетным учреждениям на финансовое обеспечение муниципального задания на оказание муниципальных услуг/выполнение работ (возврат средств 29.12.2018 от КГУП "Примтеплоэнерго" из-за смены платежных реквизитов, отсутствие счетов от ресурсоснабжающих организаций за декабрь 2019 года, экономия по приборам учета)</t>
  </si>
  <si>
    <t>Средства не расходовались</t>
  </si>
  <si>
    <t>Увеличение бюджетных назначений за счет вышестоящего бюджета</t>
  </si>
  <si>
    <t>Увеличены расходы на проведение социально-значимых культурно-массовых мероприятий, направленных на сохранение, создание, популяризацию культурных ценностей, в том числе мероприятий, приуроченных к торжеству государственных праздников, проведение краевого фестиваля современного любительского творчества «Черниговские родники», организация и проведение новогодних мероприятий</t>
  </si>
  <si>
    <t xml:space="preserve">Бюджету Черниговского района в 2019 году распределены следующие виды субсидий: на приобретение ледозаливочной техники, на оснащение объектов спортивной инфраструктуры спортивно-технологическим оборудованием, на развитие спортивной инфраструктуры, находящейся в муниципальной собственности. Дополнительно были выделены средства из местного бюджета на софинансирование данных мероприятий  </t>
  </si>
  <si>
    <t>Увеличение расходов на оплату энергоресурсов в бюджетном секторе Черниговского муниципального района</t>
  </si>
  <si>
    <t xml:space="preserve">Средства увеличены на уплату ежемесячных взносов на капитальный ремонт общего имущества в многоквартирных домах в «Фонд капитального ремонта многоквартирных домов Приморского края» по с. Черниговка </t>
  </si>
  <si>
    <t xml:space="preserve">Увеличенные бюджетные ассигнования дорожного фонда, а также ассигнования, предусмотренные на поддержку дорожного хозяйства, направлены на содержание действующей сети автомобильных дорог общего пользования местного значения, обеспечение мероприятий по развитию дорожно-транспортной инфраструктуры (устройство тротуара и парковки, нанесение линии горизонтальной дорожной разметки, установка дорожных знаков и искусственных неровностей) </t>
  </si>
  <si>
    <t>Увеличение расходов на обеспечение текущей деятельности учреждений образования с учетом финансового обеспечения выполнения муниципального задания на оказание муниципальных услуг (выполнения работ)</t>
  </si>
  <si>
    <t xml:space="preserve">Увеличение бюджетных ассигнований на обеспечение текущей деятельности образовательных учреждений в сфере культуры </t>
  </si>
  <si>
    <t>Текущий ремонт объектов коммунального хозяйства с. Черниговка произведен по фактическим потребностям</t>
  </si>
  <si>
    <t>Расходы местного бюджета по софинансированию объекта капитального строительства «Водоснабжение с. Черниговка из скважинного водозабора» не осуществлялись</t>
  </si>
  <si>
    <t>Средства субсидии увеличены на возмещение затрат, возникающих в связи с опубликованием муниципальных правовых актов и доведением до жителей муниципального района официальной информации (в соответствии со ст. 78 БК РФ)</t>
  </si>
  <si>
    <t xml:space="preserve">Увеличение бюджетных ассигнований на организацию туристического маршрута «Горно-хуторская крепость» </t>
  </si>
  <si>
    <t xml:space="preserve">  Муниципальная программа "О противодействии коррупции в Администрации Черниговского района" на 2017-2019 годы</t>
  </si>
  <si>
    <t>Расходы за счет средств местного бюджета не осуществлялись</t>
  </si>
  <si>
    <t>Дополнительное выделение средств местного бюджета на организацию мест для торговли сельскохозяйственной продукцией и проведение мероприятий по празднованию Дня российского предпринимательства,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</si>
  <si>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 xml:space="preserve">Увеличение социальных выплат на приобретение (строительство) стандартного жилья за счет вышестоящих бюджетов. Получили и реализовали свидетельство о праве получения социальной выплаты на приобретение (строительство) жилья 3 семьи, в том числе за счет федерального, краевого и местного  бюджетов </t>
  </si>
  <si>
    <t>Экономия расходов на функционирование главы Черниговского муниципального образования (больничный лист)</t>
  </si>
  <si>
    <t>Экономия фонда оплаты труда специалистов Думы Черниговского района</t>
  </si>
  <si>
    <t>Экономия фонда оплаты труда, страховых взносов, командировочных расходов, проведения закупочных процедур, оплата налогов, сборов</t>
  </si>
  <si>
    <t>Увеличены бюджетные ассигнования на мероприятия по землеустройству и землепользованию</t>
  </si>
  <si>
    <t>Средства резервного фонда из районного бюджета не использованы</t>
  </si>
  <si>
    <t>Расходы местного бюджета сложлись из фактической потребности</t>
  </si>
  <si>
    <t>Ликвидировано бюджетное учреждение в соответствии с постановлением Администрации Черниговского района №604-па от 22.10.2018 (02.04.2019 года внесена запись в ЕГРЮЛ о ликвидации юридического лица Муниципальное бюджетное учреждение "Многофункциональный центр предоставления государственных и муниципальных услуг" Черниговского района)</t>
  </si>
  <si>
    <t>Расходы предусмотрены для уплаты процентных платежей по Договору о предоставлении бюджетного кредита, заключенными между муниципальным образованием Черниговский муниципальный район и Приморским краем, представленным уполномоченным органом департаментом финансов Приморского края от 06.08.2019 года № 03/19</t>
  </si>
  <si>
    <t>Расходы местного бюджета Реттиховскому сельскому поселению по оплате коммунальных услуг, связанных с исполнением судебных актов (постановление администрации Черниговского района от 29.11.2019 №769-па)</t>
  </si>
  <si>
    <t>Отражены расходы поселений, входящих в состав Черниговского района, на территориях которых отсутствуют военные комиссариаты, на осуществление федеральных полномочий на осуществление первичного воинского учета. Корректировки по суммам вносились на основании Краевого закона О бюджете Приморского края на 2019 год</t>
  </si>
  <si>
    <t>Увеличились назначения из вышестоящего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</si>
  <si>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Экономия фонда оплаты труда, страховых взносов, командировочных расходов, проведения закупочных процедур, оплата налогов, сборов по Муниципальному казенному учреждению «Хозяйственное управление Администрации Черниговского района»</t>
  </si>
  <si>
    <t>В связи с увеличением численности работников, принятых для перевода актовых записей книг государственной регистрации актов гражданского состояния в электронный формат в соответствии с распоряжением Администрации Приморского края от 12.09.2018г №307-ра «Об организации работ по переводу в электронную форму книг государственной регистрации актов гражданского состояния (актовых книг)"</t>
  </si>
  <si>
    <t>Отражены расходы по составлению списков кандидатов в присяжные заседатели (средства вышестоящего бюджета). Неисполнение произошло в связи с отсутствием потребности в средствах. Изменения и дополнения в списки не вносились. Остатки возвращены в бюджет</t>
  </si>
  <si>
    <t>Расходы на создание в учреждениях условий по пожарной безопасности</t>
  </si>
  <si>
    <t>Увеличение расходов местного бюджета за счет роста назначений из вышестоящего бюджета</t>
  </si>
  <si>
    <t>Затраты средств районного бюджета по пересчету сметной документации в уровень цен 2019 года по объекту капитального строительства «Водоснабжение с. Черниговка из скважинного водозабора"</t>
  </si>
  <si>
    <t>Предоставлена субсидия юридическим лицам в порядке ст.78 БК РФ на возмещение недополученных доходов, возникающих в связи с обеспечением граждан с. Черниговка твердым топливом (дровами), в том числе за счет средств краевого и местного бюджетов</t>
  </si>
  <si>
    <t>Отражены расходы на функционирование финансового управления администрации Черниговского района и отдела внутреннего муниципального контроля. Экономия фонда оплаты труда, страховых взносов, командировочных расходов, проведения закупочных процедур, оплата налогов, сборов</t>
  </si>
  <si>
    <t>Отражены расходы за счет субвенций на выполнение переданных государственных полномочий по организации и проведению мероприятий по предупреждению и ликвидации болезней животных. Исполнение отсутствует, так как аукцион на заключение муниципального контракта признан несостоявшимся в связи с отсутствием заявок на участие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</si>
</sst>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2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38" applyNumberFormat="1" applyProtection="1">
      <alignment horizontal="left" wrapText="1"/>
    </xf>
    <xf numFmtId="0" fontId="1" fillId="0" borderId="1" xfId="38" applyNumberFormat="1" applyProtection="1">
      <alignment horizontal="left" wrapText="1"/>
    </xf>
    <xf numFmtId="0" fontId="5" fillId="0" borderId="1" xfId="3" applyNumberFormat="1" applyFont="1" applyProtection="1"/>
    <xf numFmtId="0" fontId="5" fillId="0" borderId="1" xfId="3" applyNumberFormat="1" applyFont="1" applyFill="1" applyProtection="1"/>
    <xf numFmtId="0" fontId="5" fillId="0" borderId="2" xfId="30" applyNumberFormat="1" applyFont="1" applyFill="1" applyProtection="1">
      <alignment horizontal="center" vertical="center" wrapText="1"/>
    </xf>
    <xf numFmtId="0" fontId="6" fillId="0" borderId="2" xfId="31" applyNumberFormat="1" applyFont="1" applyFill="1" applyProtection="1">
      <alignment vertical="top" wrapText="1"/>
    </xf>
    <xf numFmtId="1" fontId="6" fillId="0" borderId="2" xfId="32" applyNumberFormat="1" applyFont="1" applyFill="1" applyProtection="1">
      <alignment horizontal="center" vertical="top" shrinkToFit="1"/>
    </xf>
    <xf numFmtId="4" fontId="6" fillId="0" borderId="2" xfId="33" applyNumberFormat="1" applyFont="1" applyFill="1" applyProtection="1">
      <alignment horizontal="right" vertical="top" shrinkToFit="1"/>
    </xf>
    <xf numFmtId="4" fontId="6" fillId="0" borderId="4" xfId="33" applyNumberFormat="1" applyFont="1" applyFill="1" applyBorder="1" applyProtection="1">
      <alignment horizontal="right" vertical="top" shrinkToFit="1"/>
    </xf>
    <xf numFmtId="10" fontId="6" fillId="0" borderId="2" xfId="34" applyNumberFormat="1" applyFont="1" applyFill="1" applyProtection="1">
      <alignment horizontal="right" vertical="top" shrinkToFit="1"/>
    </xf>
    <xf numFmtId="4" fontId="5" fillId="0" borderId="2" xfId="33" applyNumberFormat="1" applyFont="1" applyFill="1" applyProtection="1">
      <alignment horizontal="right" vertical="top" shrinkToFit="1"/>
    </xf>
    <xf numFmtId="0" fontId="5" fillId="0" borderId="2" xfId="31" applyNumberFormat="1" applyFont="1" applyFill="1" applyProtection="1">
      <alignment vertical="top" wrapText="1"/>
    </xf>
    <xf numFmtId="1" fontId="5" fillId="0" borderId="2" xfId="32" applyNumberFormat="1" applyFont="1" applyFill="1" applyProtection="1">
      <alignment horizontal="center" vertical="top" shrinkToFit="1"/>
    </xf>
    <xf numFmtId="10" fontId="5" fillId="0" borderId="2" xfId="34" applyNumberFormat="1" applyFont="1" applyFill="1" applyProtection="1">
      <alignment horizontal="right" vertical="top" shrinkToFit="1"/>
    </xf>
    <xf numFmtId="4" fontId="5" fillId="0" borderId="2" xfId="36" applyNumberFormat="1" applyFont="1" applyFill="1" applyProtection="1">
      <alignment horizontal="right" vertical="top" shrinkToFit="1"/>
    </xf>
    <xf numFmtId="4" fontId="6" fillId="0" borderId="2" xfId="36" applyNumberFormat="1" applyFont="1" applyFill="1" applyProtection="1">
      <alignment horizontal="right" vertical="top" shrinkToFit="1"/>
    </xf>
    <xf numFmtId="10" fontId="6" fillId="0" borderId="2" xfId="37" applyNumberFormat="1" applyFont="1" applyFill="1" applyProtection="1">
      <alignment horizontal="right" vertical="top" shrinkToFit="1"/>
    </xf>
    <xf numFmtId="0" fontId="6" fillId="0" borderId="1" xfId="3" applyNumberFormat="1" applyFont="1" applyFill="1" applyAlignment="1" applyProtection="1">
      <alignment horizontal="center"/>
    </xf>
    <xf numFmtId="0" fontId="5" fillId="0" borderId="1" xfId="4" applyFont="1" applyFill="1">
      <alignment horizontal="center" wrapText="1"/>
    </xf>
    <xf numFmtId="0" fontId="5" fillId="0" borderId="1" xfId="5" applyFont="1" applyFill="1">
      <alignment horizontal="center"/>
    </xf>
    <xf numFmtId="49" fontId="5" fillId="0" borderId="2" xfId="32" applyNumberFormat="1" applyFont="1" applyFill="1" applyProtection="1">
      <alignment horizontal="center" vertical="top" shrinkToFit="1"/>
    </xf>
    <xf numFmtId="0" fontId="5" fillId="0" borderId="11" xfId="3" applyNumberFormat="1" applyFont="1" applyBorder="1" applyAlignment="1" applyProtection="1">
      <alignment wrapText="1"/>
    </xf>
    <xf numFmtId="4" fontId="5" fillId="0" borderId="3" xfId="33" applyNumberFormat="1" applyFont="1" applyFill="1" applyBorder="1" applyProtection="1">
      <alignment horizontal="right" vertical="top" shrinkToFit="1"/>
    </xf>
    <xf numFmtId="4" fontId="5" fillId="0" borderId="4" xfId="33" applyNumberFormat="1" applyFont="1" applyFill="1" applyBorder="1" applyProtection="1">
      <alignment horizontal="right" vertical="top" shrinkToFit="1"/>
    </xf>
    <xf numFmtId="0" fontId="8" fillId="0" borderId="11" xfId="0" applyFont="1" applyBorder="1" applyAlignment="1">
      <alignment wrapText="1"/>
    </xf>
    <xf numFmtId="0" fontId="5" fillId="0" borderId="13" xfId="3" applyNumberFormat="1" applyFont="1" applyBorder="1" applyAlignment="1" applyProtection="1">
      <alignment wrapText="1"/>
    </xf>
    <xf numFmtId="4" fontId="5" fillId="0" borderId="4" xfId="33" applyNumberFormat="1" applyFont="1" applyFill="1" applyBorder="1" applyAlignment="1" applyProtection="1">
      <alignment horizontal="left" vertical="top" shrinkToFit="1"/>
    </xf>
    <xf numFmtId="0" fontId="8" fillId="0" borderId="11" xfId="0" applyFont="1" applyBorder="1" applyAlignment="1" applyProtection="1">
      <alignment wrapText="1"/>
      <protection locked="0"/>
    </xf>
    <xf numFmtId="0" fontId="5" fillId="0" borderId="11" xfId="0" applyFont="1" applyBorder="1" applyAlignment="1">
      <alignment wrapText="1"/>
    </xf>
    <xf numFmtId="164" fontId="6" fillId="0" borderId="2" xfId="33" applyNumberFormat="1" applyFont="1" applyFill="1" applyProtection="1">
      <alignment horizontal="right" vertical="top" shrinkToFit="1"/>
    </xf>
    <xf numFmtId="164" fontId="5" fillId="0" borderId="2" xfId="33" applyNumberFormat="1" applyFont="1" applyFill="1" applyProtection="1">
      <alignment horizontal="right" vertical="top" shrinkToFit="1"/>
    </xf>
    <xf numFmtId="164" fontId="5" fillId="0" borderId="12" xfId="33" applyNumberFormat="1" applyFont="1" applyFill="1" applyBorder="1" applyProtection="1">
      <alignment horizontal="right" vertical="top" shrinkToFit="1"/>
    </xf>
    <xf numFmtId="164" fontId="6" fillId="0" borderId="12" xfId="33" applyNumberFormat="1" applyFont="1" applyFill="1" applyBorder="1" applyProtection="1">
      <alignment horizontal="right" vertical="top" shrinkToFit="1"/>
    </xf>
    <xf numFmtId="0" fontId="5" fillId="5" borderId="2" xfId="31" applyNumberFormat="1" applyFont="1" applyFill="1" applyProtection="1">
      <alignment vertical="top" wrapText="1"/>
    </xf>
    <xf numFmtId="0" fontId="8" fillId="0" borderId="11" xfId="0" applyFont="1" applyBorder="1" applyAlignment="1">
      <alignment horizontal="justify" vertical="center"/>
    </xf>
    <xf numFmtId="0" fontId="5" fillId="0" borderId="3" xfId="30" applyNumberFormat="1" applyFont="1" applyFill="1" applyBorder="1" applyProtection="1">
      <alignment horizontal="center" vertical="center" wrapText="1"/>
    </xf>
    <xf numFmtId="0" fontId="5" fillId="0" borderId="14" xfId="30" applyNumberFormat="1" applyFont="1" applyFill="1" applyBorder="1" applyProtection="1">
      <alignment horizontal="center" vertical="center" wrapText="1"/>
    </xf>
    <xf numFmtId="0" fontId="5" fillId="0" borderId="4" xfId="30" applyNumberFormat="1" applyFont="1" applyFill="1" applyBorder="1" applyProtection="1">
      <alignment horizontal="center" vertical="center" wrapText="1"/>
    </xf>
    <xf numFmtId="0" fontId="5" fillId="0" borderId="7" xfId="30" applyNumberFormat="1" applyFont="1" applyFill="1" applyBorder="1" applyProtection="1">
      <alignment horizontal="center" vertical="center" wrapText="1"/>
    </xf>
    <xf numFmtId="0" fontId="5" fillId="0" borderId="8" xfId="30" applyNumberFormat="1" applyFont="1" applyFill="1" applyBorder="1" applyProtection="1">
      <alignment horizontal="center" vertical="center" wrapText="1"/>
    </xf>
    <xf numFmtId="0" fontId="5" fillId="5" borderId="9" xfId="2" applyNumberFormat="1" applyFont="1" applyFill="1" applyBorder="1" applyAlignment="1" applyProtection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0" borderId="3" xfId="9" applyNumberFormat="1" applyFont="1" applyFill="1" applyBorder="1" applyProtection="1">
      <alignment horizontal="center" vertical="center" wrapText="1"/>
    </xf>
    <xf numFmtId="0" fontId="5" fillId="0" borderId="4" xfId="9" applyNumberFormat="1" applyFont="1" applyFill="1" applyBorder="1" applyProtection="1">
      <alignment horizontal="center" vertical="center" wrapText="1"/>
    </xf>
    <xf numFmtId="0" fontId="5" fillId="0" borderId="3" xfId="10" applyNumberFormat="1" applyFont="1" applyFill="1" applyBorder="1" applyProtection="1">
      <alignment horizontal="center" vertical="center" wrapText="1"/>
    </xf>
    <xf numFmtId="0" fontId="5" fillId="0" borderId="4" xfId="10" applyNumberFormat="1" applyFont="1" applyFill="1" applyBorder="1" applyProtection="1">
      <alignment horizontal="center" vertical="center" wrapText="1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4" xfId="21" applyNumberFormat="1" applyFont="1" applyFill="1" applyBorder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4" xfId="20" applyNumberFormat="1" applyFont="1" applyFill="1" applyBorder="1" applyProtection="1">
      <alignment horizontal="center" vertical="center" wrapText="1"/>
    </xf>
    <xf numFmtId="0" fontId="5" fillId="0" borderId="3" xfId="17" applyNumberFormat="1" applyFont="1" applyFill="1" applyBorder="1" applyProtection="1">
      <alignment horizontal="center" vertical="center" wrapText="1"/>
    </xf>
    <xf numFmtId="0" fontId="5" fillId="0" borderId="4" xfId="17" applyNumberFormat="1" applyFont="1" applyFill="1" applyBorder="1" applyProtection="1">
      <alignment horizontal="center" vertical="center" wrapText="1"/>
    </xf>
    <xf numFmtId="0" fontId="5" fillId="0" borderId="3" xfId="18" applyNumberFormat="1" applyFont="1" applyFill="1" applyBorder="1" applyProtection="1">
      <alignment horizontal="center" vertical="center" wrapText="1"/>
    </xf>
    <xf numFmtId="0" fontId="5" fillId="0" borderId="4" xfId="18" applyNumberFormat="1" applyFont="1" applyFill="1" applyBorder="1" applyProtection="1">
      <alignment horizontal="center" vertical="center" wrapText="1"/>
    </xf>
    <xf numFmtId="0" fontId="5" fillId="0" borderId="3" xfId="19" applyNumberFormat="1" applyFont="1" applyFill="1" applyBorder="1" applyProtection="1">
      <alignment horizontal="center" vertical="center" wrapText="1"/>
    </xf>
    <xf numFmtId="0" fontId="5" fillId="0" borderId="4" xfId="19" applyNumberFormat="1" applyFont="1" applyFill="1" applyBorder="1" applyProtection="1">
      <alignment horizontal="center" vertical="center" wrapText="1"/>
    </xf>
    <xf numFmtId="0" fontId="6" fillId="0" borderId="1" xfId="2" applyNumberFormat="1" applyFont="1" applyFill="1" applyAlignment="1" applyProtection="1">
      <alignment horizontal="center" wrapText="1"/>
    </xf>
    <xf numFmtId="0" fontId="6" fillId="0" borderId="1" xfId="2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1" fillId="0" borderId="1" xfId="38" applyNumberFormat="1" applyProtection="1">
      <alignment horizontal="left" wrapText="1"/>
    </xf>
    <xf numFmtId="0" fontId="1" fillId="0" borderId="1" xfId="38">
      <alignment horizontal="left" wrapText="1"/>
    </xf>
    <xf numFmtId="0" fontId="6" fillId="0" borderId="2" xfId="35" applyNumberFormat="1" applyFont="1" applyFill="1" applyProtection="1">
      <alignment horizontal="left"/>
    </xf>
    <xf numFmtId="0" fontId="6" fillId="0" borderId="2" xfId="35" applyFont="1" applyFill="1">
      <alignment horizontal="left"/>
    </xf>
    <xf numFmtId="0" fontId="5" fillId="5" borderId="2" xfId="29" applyNumberFormat="1" applyFont="1" applyFill="1" applyProtection="1">
      <alignment horizontal="center" vertical="center" wrapText="1"/>
    </xf>
    <xf numFmtId="0" fontId="5" fillId="5" borderId="2" xfId="29" applyFont="1" applyFill="1">
      <alignment horizontal="center" vertical="center" wrapText="1"/>
    </xf>
    <xf numFmtId="0" fontId="5" fillId="0" borderId="3" xfId="7" applyNumberFormat="1" applyFont="1" applyFill="1" applyBorder="1" applyProtection="1">
      <alignment horizontal="center" vertical="center" wrapText="1"/>
    </xf>
    <xf numFmtId="0" fontId="5" fillId="0" borderId="4" xfId="7" applyNumberFormat="1" applyFont="1" applyFill="1" applyBorder="1" applyProtection="1">
      <alignment horizontal="center" vertical="center" wrapText="1"/>
    </xf>
    <xf numFmtId="0" fontId="5" fillId="0" borderId="3" xfId="8" applyNumberFormat="1" applyFont="1" applyFill="1" applyBorder="1" applyProtection="1">
      <alignment horizontal="center" vertical="center" wrapText="1"/>
    </xf>
    <xf numFmtId="0" fontId="5" fillId="0" borderId="4" xfId="8" applyNumberFormat="1" applyFont="1" applyFill="1" applyBorder="1" applyProtection="1">
      <alignment horizontal="center" vertical="center" wrapText="1"/>
    </xf>
    <xf numFmtId="0" fontId="5" fillId="0" borderId="3" xfId="16" applyNumberFormat="1" applyFont="1" applyFill="1" applyBorder="1" applyProtection="1">
      <alignment horizontal="center" vertical="center" wrapText="1"/>
    </xf>
    <xf numFmtId="0" fontId="5" fillId="0" borderId="4" xfId="16" applyNumberFormat="1" applyFont="1" applyFill="1" applyBorder="1" applyProtection="1">
      <alignment horizontal="center" vertical="center" wrapText="1"/>
    </xf>
    <xf numFmtId="0" fontId="5" fillId="0" borderId="1" xfId="2" applyNumberFormat="1" applyFont="1" applyProtection="1">
      <alignment wrapText="1"/>
    </xf>
    <xf numFmtId="0" fontId="5" fillId="0" borderId="1" xfId="2" applyFont="1">
      <alignment wrapText="1"/>
    </xf>
    <xf numFmtId="0" fontId="6" fillId="0" borderId="1" xfId="4" applyNumberFormat="1" applyFont="1" applyFill="1" applyAlignment="1" applyProtection="1">
      <alignment horizontal="center" wrapText="1"/>
    </xf>
    <xf numFmtId="0" fontId="6" fillId="0" borderId="1" xfId="4" applyFont="1" applyFill="1" applyAlignment="1">
      <alignment horizontal="center" wrapText="1"/>
    </xf>
    <xf numFmtId="0" fontId="6" fillId="0" borderId="1" xfId="5" applyNumberFormat="1" applyFont="1" applyFill="1" applyAlignment="1" applyProtection="1">
      <alignment horizontal="center"/>
    </xf>
    <xf numFmtId="0" fontId="6" fillId="0" borderId="1" xfId="5" applyFont="1" applyFill="1" applyAlignment="1">
      <alignment horizontal="center"/>
    </xf>
    <xf numFmtId="0" fontId="5" fillId="0" borderId="1" xfId="6" applyNumberFormat="1" applyFont="1" applyFill="1" applyProtection="1">
      <alignment horizontal="right"/>
    </xf>
    <xf numFmtId="0" fontId="5" fillId="0" borderId="1" xfId="6" applyFont="1" applyFill="1">
      <alignment horizontal="right"/>
    </xf>
    <xf numFmtId="0" fontId="5" fillId="0" borderId="5" xfId="30" applyNumberFormat="1" applyFont="1" applyFill="1" applyBorder="1" applyProtection="1">
      <alignment horizontal="center" vertical="center" wrapText="1"/>
    </xf>
    <xf numFmtId="0" fontId="5" fillId="0" borderId="6" xfId="30" applyNumberFormat="1" applyFont="1" applyFill="1" applyBorder="1" applyProtection="1">
      <alignment horizontal="center" vertical="center" wrapText="1"/>
    </xf>
    <xf numFmtId="0" fontId="5" fillId="0" borderId="3" xfId="22" applyNumberFormat="1" applyFont="1" applyFill="1" applyBorder="1" applyProtection="1">
      <alignment horizontal="center" vertical="center" wrapText="1"/>
    </xf>
    <xf numFmtId="0" fontId="5" fillId="0" borderId="4" xfId="22" applyNumberFormat="1" applyFont="1" applyFill="1" applyBorder="1" applyProtection="1">
      <alignment horizontal="center" vertical="center" wrapText="1"/>
    </xf>
    <xf numFmtId="0" fontId="5" fillId="0" borderId="3" xfId="23" applyNumberFormat="1" applyFont="1" applyFill="1" applyBorder="1" applyProtection="1">
      <alignment horizontal="center" vertical="center" wrapText="1"/>
    </xf>
    <xf numFmtId="0" fontId="5" fillId="0" borderId="4" xfId="23" applyNumberFormat="1" applyFont="1" applyFill="1" applyBorder="1" applyProtection="1">
      <alignment horizontal="center" vertical="center" wrapText="1"/>
    </xf>
    <xf numFmtId="0" fontId="5" fillId="0" borderId="3" xfId="24" applyNumberFormat="1" applyFont="1" applyFill="1" applyBorder="1" applyProtection="1">
      <alignment horizontal="center" vertical="center" wrapText="1"/>
    </xf>
    <xf numFmtId="0" fontId="5" fillId="0" borderId="4" xfId="24" applyNumberFormat="1" applyFont="1" applyFill="1" applyBorder="1" applyProtection="1">
      <alignment horizontal="center" vertical="center" wrapText="1"/>
    </xf>
    <xf numFmtId="0" fontId="5" fillId="0" borderId="3" xfId="25" applyNumberFormat="1" applyFont="1" applyFill="1" applyBorder="1" applyProtection="1">
      <alignment horizontal="center" vertical="center" wrapText="1"/>
    </xf>
    <xf numFmtId="0" fontId="5" fillId="0" borderId="4" xfId="25" applyNumberFormat="1" applyFont="1" applyFill="1" applyBorder="1" applyProtection="1">
      <alignment horizontal="center" vertical="center" wrapText="1"/>
    </xf>
    <xf numFmtId="0" fontId="5" fillId="0" borderId="3" xfId="26" applyNumberFormat="1" applyFont="1" applyFill="1" applyBorder="1" applyProtection="1">
      <alignment horizontal="center" vertical="center" wrapText="1"/>
    </xf>
    <xf numFmtId="0" fontId="5" fillId="0" borderId="4" xfId="26" applyNumberFormat="1" applyFont="1" applyFill="1" applyBorder="1" applyProtection="1">
      <alignment horizontal="center" vertical="center" wrapText="1"/>
    </xf>
    <xf numFmtId="0" fontId="5" fillId="0" borderId="3" xfId="27" applyNumberFormat="1" applyFont="1" applyFill="1" applyBorder="1" applyProtection="1">
      <alignment horizontal="center" vertical="center" wrapText="1"/>
    </xf>
    <xf numFmtId="0" fontId="5" fillId="0" borderId="4" xfId="27" applyNumberFormat="1" applyFont="1" applyFill="1" applyBorder="1" applyProtection="1">
      <alignment horizontal="center" vertical="center" wrapText="1"/>
    </xf>
    <xf numFmtId="0" fontId="5" fillId="0" borderId="3" xfId="28" applyNumberFormat="1" applyFont="1" applyFill="1" applyBorder="1" applyProtection="1">
      <alignment horizontal="center" vertical="center" wrapText="1"/>
    </xf>
    <xf numFmtId="0" fontId="5" fillId="0" borderId="4" xfId="28" applyNumberFormat="1" applyFont="1" applyFill="1" applyBorder="1" applyProtection="1">
      <alignment horizontal="center" vertical="center" wrapText="1"/>
    </xf>
    <xf numFmtId="0" fontId="5" fillId="0" borderId="3" xfId="29" applyNumberFormat="1" applyFont="1" applyFill="1" applyBorder="1" applyProtection="1">
      <alignment horizontal="center" vertical="center" wrapText="1"/>
    </xf>
    <xf numFmtId="0" fontId="5" fillId="0" borderId="4" xfId="29" applyNumberFormat="1" applyFont="1" applyFill="1" applyBorder="1" applyProtection="1">
      <alignment horizontal="center" vertical="center" wrapText="1"/>
    </xf>
    <xf numFmtId="0" fontId="5" fillId="0" borderId="3" xfId="11" applyNumberFormat="1" applyFont="1" applyFill="1" applyBorder="1" applyProtection="1">
      <alignment horizontal="center" vertical="center" wrapText="1"/>
    </xf>
    <xf numFmtId="0" fontId="5" fillId="0" borderId="4" xfId="11" applyNumberFormat="1" applyFont="1" applyFill="1" applyBorder="1" applyProtection="1">
      <alignment horizontal="center" vertical="center" wrapText="1"/>
    </xf>
    <xf numFmtId="0" fontId="5" fillId="0" borderId="3" xfId="12" applyNumberFormat="1" applyFont="1" applyFill="1" applyBorder="1" applyProtection="1">
      <alignment horizontal="center" vertical="center" wrapText="1"/>
    </xf>
    <xf numFmtId="0" fontId="5" fillId="0" borderId="4" xfId="12" applyNumberFormat="1" applyFont="1" applyFill="1" applyBorder="1" applyProtection="1">
      <alignment horizontal="center" vertical="center" wrapText="1"/>
    </xf>
    <xf numFmtId="0" fontId="5" fillId="0" borderId="3" xfId="13" applyNumberFormat="1" applyFont="1" applyFill="1" applyBorder="1" applyProtection="1">
      <alignment horizontal="center" vertical="center" wrapText="1"/>
    </xf>
    <xf numFmtId="0" fontId="5" fillId="0" borderId="4" xfId="13" applyNumberFormat="1" applyFont="1" applyFill="1" applyBorder="1" applyProtection="1">
      <alignment horizontal="center" vertical="center" wrapText="1"/>
    </xf>
    <xf numFmtId="0" fontId="5" fillId="0" borderId="3" xfId="14" applyNumberFormat="1" applyFont="1" applyFill="1" applyBorder="1" applyProtection="1">
      <alignment horizontal="center" vertical="center" wrapText="1"/>
    </xf>
    <xf numFmtId="0" fontId="5" fillId="0" borderId="4" xfId="14" applyNumberFormat="1" applyFont="1" applyFill="1" applyBorder="1" applyProtection="1">
      <alignment horizontal="center" vertical="center" wrapText="1"/>
    </xf>
    <xf numFmtId="0" fontId="5" fillId="0" borderId="3" xfId="15" applyNumberFormat="1" applyFont="1" applyFill="1" applyBorder="1" applyProtection="1">
      <alignment horizontal="center" vertical="center" wrapText="1"/>
    </xf>
    <xf numFmtId="0" fontId="5" fillId="0" borderId="4" xfId="15" applyNumberFormat="1" applyFont="1" applyFill="1" applyBorder="1" applyProtection="1">
      <alignment horizontal="center" vertical="center" wrapText="1"/>
    </xf>
    <xf numFmtId="0" fontId="7" fillId="5" borderId="1" xfId="46" applyNumberFormat="1" applyFont="1" applyFill="1" applyAlignment="1" applyProtection="1">
      <alignment vertical="top" wrapText="1"/>
    </xf>
  </cellXfs>
  <cellStyles count="52">
    <cellStyle name="br" xfId="41"/>
    <cellStyle name="col" xfId="40"/>
    <cellStyle name="dtrow" xfId="1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9"/>
  <sheetViews>
    <sheetView showGridLines="0" tabSelected="1" zoomScaleNormal="100" zoomScaleSheetLayoutView="100" workbookViewId="0">
      <pane ySplit="7" topLeftCell="A185" activePane="bottomLeft" state="frozen"/>
      <selection pane="bottomLeft" activeCell="AP183" sqref="AP183"/>
    </sheetView>
  </sheetViews>
  <sheetFormatPr defaultColWidth="8.88671875" defaultRowHeight="14.4" outlineLevelRow="3" x14ac:dyDescent="0.3"/>
  <cols>
    <col min="1" max="1" width="48.88671875" style="1" customWidth="1"/>
    <col min="2" max="2" width="0.109375" style="1" customWidth="1"/>
    <col min="3" max="3" width="7.44140625" style="1" hidden="1" customWidth="1"/>
    <col min="4" max="4" width="10.33203125" style="1" customWidth="1"/>
    <col min="5" max="5" width="7.44140625" style="1" hidden="1" customWidth="1"/>
    <col min="6" max="6" width="8.88671875" style="1" hidden="1" customWidth="1"/>
    <col min="7" max="8" width="10.6640625" style="1" hidden="1" customWidth="1"/>
    <col min="9" max="13" width="8.88671875" style="1" hidden="1" customWidth="1"/>
    <col min="14" max="14" width="14.33203125" style="1" hidden="1" customWidth="1"/>
    <col min="15" max="21" width="8.88671875" style="1" hidden="1" customWidth="1"/>
    <col min="22" max="22" width="11.44140625" style="1" hidden="1" customWidth="1"/>
    <col min="23" max="26" width="8.88671875" style="1" hidden="1" customWidth="1"/>
    <col min="27" max="27" width="10.6640625" style="1" customWidth="1"/>
    <col min="28" max="28" width="11.44140625" style="1" customWidth="1"/>
    <col min="29" max="29" width="0.109375" style="1" customWidth="1"/>
    <col min="30" max="30" width="8.88671875" style="1" hidden="1" customWidth="1"/>
    <col min="31" max="31" width="0.109375" style="1" customWidth="1"/>
    <col min="32" max="32" width="8.88671875" style="1" hidden="1" customWidth="1"/>
    <col min="33" max="33" width="11.88671875" style="1" customWidth="1"/>
    <col min="34" max="34" width="10.33203125" style="1" hidden="1" customWidth="1"/>
    <col min="35" max="35" width="11.44140625" style="1" hidden="1" customWidth="1"/>
    <col min="36" max="37" width="0.109375" style="1" hidden="1" customWidth="1"/>
    <col min="38" max="38" width="10.33203125" style="1" hidden="1" customWidth="1"/>
    <col min="39" max="39" width="12.77734375" style="1" customWidth="1"/>
    <col min="40" max="40" width="35.77734375" style="1" customWidth="1"/>
    <col min="41" max="16384" width="8.88671875" style="1"/>
  </cols>
  <sheetData>
    <row r="1" spans="1:40" x14ac:dyDescent="0.3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2"/>
    </row>
    <row r="2" spans="1:40" ht="14.7" customHeight="1" x14ac:dyDescent="0.3">
      <c r="A2" s="59" t="s">
        <v>342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20"/>
      <c r="AI2" s="20"/>
      <c r="AJ2" s="20"/>
      <c r="AK2" s="20"/>
      <c r="AL2" s="20"/>
      <c r="AM2" s="6"/>
      <c r="AN2" s="2"/>
    </row>
    <row r="3" spans="1:40" ht="15.75" customHeight="1" x14ac:dyDescent="0.3">
      <c r="A3" s="76" t="s">
        <v>345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21"/>
      <c r="AN3" s="2"/>
    </row>
    <row r="4" spans="1:40" ht="15.75" customHeight="1" x14ac:dyDescent="0.3">
      <c r="A4" s="78" t="s">
        <v>344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22"/>
      <c r="AN4" s="2"/>
    </row>
    <row r="5" spans="1:40" ht="12.75" customHeight="1" x14ac:dyDescent="0.3">
      <c r="A5" s="80" t="s">
        <v>343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2"/>
    </row>
    <row r="6" spans="1:40" ht="26.25" customHeight="1" x14ac:dyDescent="0.3">
      <c r="A6" s="68" t="s">
        <v>0</v>
      </c>
      <c r="B6" s="70" t="s">
        <v>1</v>
      </c>
      <c r="C6" s="45" t="s">
        <v>2</v>
      </c>
      <c r="D6" s="47" t="s">
        <v>3</v>
      </c>
      <c r="E6" s="100" t="s">
        <v>4</v>
      </c>
      <c r="F6" s="102" t="s">
        <v>5</v>
      </c>
      <c r="G6" s="104" t="s">
        <v>6</v>
      </c>
      <c r="H6" s="106" t="s">
        <v>7</v>
      </c>
      <c r="I6" s="108" t="s">
        <v>5</v>
      </c>
      <c r="J6" s="72" t="s">
        <v>5</v>
      </c>
      <c r="K6" s="53" t="s">
        <v>5</v>
      </c>
      <c r="L6" s="55" t="s">
        <v>5</v>
      </c>
      <c r="M6" s="57" t="s">
        <v>5</v>
      </c>
      <c r="N6" s="51" t="s">
        <v>8</v>
      </c>
      <c r="O6" s="49" t="s">
        <v>5</v>
      </c>
      <c r="P6" s="84" t="s">
        <v>5</v>
      </c>
      <c r="Q6" s="86" t="s">
        <v>5</v>
      </c>
      <c r="R6" s="88" t="s">
        <v>5</v>
      </c>
      <c r="S6" s="90" t="s">
        <v>5</v>
      </c>
      <c r="T6" s="92" t="s">
        <v>5</v>
      </c>
      <c r="U6" s="94" t="s">
        <v>5</v>
      </c>
      <c r="V6" s="96" t="s">
        <v>9</v>
      </c>
      <c r="W6" s="98" t="s">
        <v>5</v>
      </c>
      <c r="X6" s="7" t="s">
        <v>5</v>
      </c>
      <c r="Y6" s="38" t="s">
        <v>5</v>
      </c>
      <c r="Z6" s="38" t="s">
        <v>5</v>
      </c>
      <c r="AA6" s="82" t="s">
        <v>346</v>
      </c>
      <c r="AB6" s="43" t="s">
        <v>8</v>
      </c>
      <c r="AC6" s="41" t="s">
        <v>10</v>
      </c>
      <c r="AD6" s="7" t="s">
        <v>5</v>
      </c>
      <c r="AE6" s="38" t="s">
        <v>11</v>
      </c>
      <c r="AF6" s="38" t="s">
        <v>5</v>
      </c>
      <c r="AG6" s="66" t="s">
        <v>361</v>
      </c>
      <c r="AH6" s="7" t="s">
        <v>5</v>
      </c>
      <c r="AI6" s="38" t="s">
        <v>12</v>
      </c>
      <c r="AJ6" s="38" t="s">
        <v>13</v>
      </c>
      <c r="AK6" s="38" t="s">
        <v>14</v>
      </c>
      <c r="AL6" s="38" t="s">
        <v>15</v>
      </c>
      <c r="AM6" s="38" t="s">
        <v>362</v>
      </c>
      <c r="AN6" s="38" t="s">
        <v>363</v>
      </c>
    </row>
    <row r="7" spans="1:40" ht="85.8" customHeight="1" x14ac:dyDescent="0.3">
      <c r="A7" s="69"/>
      <c r="B7" s="71"/>
      <c r="C7" s="46"/>
      <c r="D7" s="48"/>
      <c r="E7" s="101"/>
      <c r="F7" s="103"/>
      <c r="G7" s="105"/>
      <c r="H7" s="107"/>
      <c r="I7" s="109"/>
      <c r="J7" s="73"/>
      <c r="K7" s="54"/>
      <c r="L7" s="56"/>
      <c r="M7" s="58"/>
      <c r="N7" s="52"/>
      <c r="O7" s="50"/>
      <c r="P7" s="85"/>
      <c r="Q7" s="87"/>
      <c r="R7" s="89"/>
      <c r="S7" s="91"/>
      <c r="T7" s="93"/>
      <c r="U7" s="95"/>
      <c r="V7" s="97"/>
      <c r="W7" s="99"/>
      <c r="X7" s="7"/>
      <c r="Y7" s="40"/>
      <c r="Z7" s="40"/>
      <c r="AA7" s="83"/>
      <c r="AB7" s="44"/>
      <c r="AC7" s="42"/>
      <c r="AD7" s="7"/>
      <c r="AE7" s="40"/>
      <c r="AF7" s="40"/>
      <c r="AG7" s="67"/>
      <c r="AH7" s="7"/>
      <c r="AI7" s="40"/>
      <c r="AJ7" s="40"/>
      <c r="AK7" s="40"/>
      <c r="AL7" s="40"/>
      <c r="AM7" s="40"/>
      <c r="AN7" s="39"/>
    </row>
    <row r="8" spans="1:40" ht="79.8" x14ac:dyDescent="0.3">
      <c r="A8" s="8" t="s">
        <v>16</v>
      </c>
      <c r="B8" s="9" t="s">
        <v>17</v>
      </c>
      <c r="C8" s="9" t="s">
        <v>18</v>
      </c>
      <c r="D8" s="9" t="s">
        <v>19</v>
      </c>
      <c r="E8" s="9" t="s">
        <v>17</v>
      </c>
      <c r="F8" s="9" t="s">
        <v>17</v>
      </c>
      <c r="G8" s="9"/>
      <c r="H8" s="9"/>
      <c r="I8" s="9"/>
      <c r="J8" s="9"/>
      <c r="K8" s="9"/>
      <c r="L8" s="9"/>
      <c r="M8" s="10">
        <v>0</v>
      </c>
      <c r="N8" s="10">
        <v>745356586.33000004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745356586.33000004</v>
      </c>
      <c r="W8" s="10">
        <v>0</v>
      </c>
      <c r="X8" s="10">
        <v>0</v>
      </c>
      <c r="Y8" s="10">
        <v>0</v>
      </c>
      <c r="Z8" s="10">
        <v>0</v>
      </c>
      <c r="AA8" s="10">
        <v>623690.38800000004</v>
      </c>
      <c r="AB8" s="11">
        <f>V8/1000</f>
        <v>745356.58633000008</v>
      </c>
      <c r="AC8" s="10">
        <v>707966224.19000006</v>
      </c>
      <c r="AD8" s="10">
        <v>707966224.19000006</v>
      </c>
      <c r="AE8" s="10">
        <v>707966224.19000006</v>
      </c>
      <c r="AF8" s="10">
        <v>0</v>
      </c>
      <c r="AG8" s="10">
        <f>AE8/1000</f>
        <v>707966.2241900001</v>
      </c>
      <c r="AH8" s="10">
        <v>707966224.19000006</v>
      </c>
      <c r="AI8" s="10">
        <v>0</v>
      </c>
      <c r="AJ8" s="10">
        <v>37390362.140000001</v>
      </c>
      <c r="AK8" s="12">
        <v>0.94983560509728193</v>
      </c>
      <c r="AL8" s="10">
        <v>37390362.140000001</v>
      </c>
      <c r="AM8" s="35">
        <f>(AG8/AA8*100)-100</f>
        <v>13.512447491815465</v>
      </c>
      <c r="AN8" s="27" t="s">
        <v>383</v>
      </c>
    </row>
    <row r="9" spans="1:40" ht="53.4" outlineLevel="1" x14ac:dyDescent="0.3">
      <c r="A9" s="14" t="s">
        <v>20</v>
      </c>
      <c r="B9" s="15" t="s">
        <v>17</v>
      </c>
      <c r="C9" s="15" t="s">
        <v>18</v>
      </c>
      <c r="D9" s="15" t="s">
        <v>21</v>
      </c>
      <c r="E9" s="15" t="s">
        <v>17</v>
      </c>
      <c r="F9" s="15" t="s">
        <v>17</v>
      </c>
      <c r="G9" s="15"/>
      <c r="H9" s="15"/>
      <c r="I9" s="15"/>
      <c r="J9" s="15"/>
      <c r="K9" s="15"/>
      <c r="L9" s="15"/>
      <c r="M9" s="13">
        <v>0</v>
      </c>
      <c r="N9" s="13">
        <v>252663742.5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252663742.5</v>
      </c>
      <c r="W9" s="13">
        <v>0</v>
      </c>
      <c r="X9" s="13">
        <v>0</v>
      </c>
      <c r="Y9" s="13">
        <v>0</v>
      </c>
      <c r="Z9" s="13">
        <v>0</v>
      </c>
      <c r="AA9" s="13">
        <v>196464.57399999999</v>
      </c>
      <c r="AB9" s="13">
        <f t="shared" ref="AB9:AB78" si="0">V9/1000</f>
        <v>252663.74249999999</v>
      </c>
      <c r="AC9" s="13">
        <v>224372046.12</v>
      </c>
      <c r="AD9" s="13">
        <v>224372046.12</v>
      </c>
      <c r="AE9" s="13">
        <v>224372046.12</v>
      </c>
      <c r="AF9" s="13">
        <v>0</v>
      </c>
      <c r="AG9" s="13">
        <f t="shared" ref="AG9:AG78" si="1">AE9/1000</f>
        <v>224372.04612000001</v>
      </c>
      <c r="AH9" s="13">
        <v>224372046.12</v>
      </c>
      <c r="AI9" s="13">
        <v>0</v>
      </c>
      <c r="AJ9" s="13">
        <v>28291696.379999999</v>
      </c>
      <c r="AK9" s="16">
        <v>0.88802629099028718</v>
      </c>
      <c r="AL9" s="13">
        <v>28291696.379999999</v>
      </c>
      <c r="AM9" s="33">
        <f t="shared" ref="AM9:AM70" si="2">(AG9/AA9*100)-100</f>
        <v>14.204836806863725</v>
      </c>
      <c r="AN9" s="24" t="s">
        <v>365</v>
      </c>
    </row>
    <row r="10" spans="1:40" ht="26.4" outlineLevel="2" x14ac:dyDescent="0.3">
      <c r="A10" s="14" t="s">
        <v>22</v>
      </c>
      <c r="B10" s="15" t="s">
        <v>17</v>
      </c>
      <c r="C10" s="15" t="s">
        <v>18</v>
      </c>
      <c r="D10" s="15" t="s">
        <v>23</v>
      </c>
      <c r="E10" s="15" t="s">
        <v>17</v>
      </c>
      <c r="F10" s="15" t="s">
        <v>17</v>
      </c>
      <c r="G10" s="15"/>
      <c r="H10" s="15"/>
      <c r="I10" s="15"/>
      <c r="J10" s="15"/>
      <c r="K10" s="15"/>
      <c r="L10" s="15"/>
      <c r="M10" s="13">
        <v>0</v>
      </c>
      <c r="N10" s="13">
        <v>252663742.5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252663742.5</v>
      </c>
      <c r="W10" s="13">
        <v>0</v>
      </c>
      <c r="X10" s="13">
        <v>0</v>
      </c>
      <c r="Y10" s="13">
        <v>0</v>
      </c>
      <c r="Z10" s="13">
        <v>0</v>
      </c>
      <c r="AA10" s="13">
        <v>196464.57399999999</v>
      </c>
      <c r="AB10" s="13">
        <f t="shared" si="0"/>
        <v>252663.74249999999</v>
      </c>
      <c r="AC10" s="13">
        <v>224372046.12</v>
      </c>
      <c r="AD10" s="13">
        <v>224372046.12</v>
      </c>
      <c r="AE10" s="13">
        <v>224372046.12</v>
      </c>
      <c r="AF10" s="13">
        <v>0</v>
      </c>
      <c r="AG10" s="13">
        <f t="shared" si="1"/>
        <v>224372.04612000001</v>
      </c>
      <c r="AH10" s="13">
        <v>224372046.12</v>
      </c>
      <c r="AI10" s="13">
        <v>0</v>
      </c>
      <c r="AJ10" s="13">
        <v>28291696.379999999</v>
      </c>
      <c r="AK10" s="16">
        <v>0.88802629099028718</v>
      </c>
      <c r="AL10" s="13">
        <v>28291696.379999999</v>
      </c>
      <c r="AM10" s="32"/>
      <c r="AN10" s="13"/>
    </row>
    <row r="11" spans="1:40" ht="39.6" outlineLevel="3" x14ac:dyDescent="0.3">
      <c r="A11" s="14" t="s">
        <v>24</v>
      </c>
      <c r="B11" s="15" t="s">
        <v>17</v>
      </c>
      <c r="C11" s="15" t="s">
        <v>18</v>
      </c>
      <c r="D11" s="15" t="s">
        <v>25</v>
      </c>
      <c r="E11" s="15" t="s">
        <v>17</v>
      </c>
      <c r="F11" s="15" t="s">
        <v>17</v>
      </c>
      <c r="G11" s="15"/>
      <c r="H11" s="15"/>
      <c r="I11" s="15"/>
      <c r="J11" s="15"/>
      <c r="K11" s="15"/>
      <c r="L11" s="15"/>
      <c r="M11" s="13">
        <v>0</v>
      </c>
      <c r="N11" s="13">
        <v>80252742.5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80252742.5</v>
      </c>
      <c r="W11" s="13">
        <v>0</v>
      </c>
      <c r="X11" s="13">
        <v>0</v>
      </c>
      <c r="Y11" s="13">
        <v>0</v>
      </c>
      <c r="Z11" s="13">
        <v>0</v>
      </c>
      <c r="AA11" s="13">
        <v>68849.403999999995</v>
      </c>
      <c r="AB11" s="13">
        <f t="shared" si="0"/>
        <v>80252.742499999993</v>
      </c>
      <c r="AC11" s="13">
        <v>79168829.969999999</v>
      </c>
      <c r="AD11" s="13">
        <v>79168829.969999999</v>
      </c>
      <c r="AE11" s="13">
        <v>79168829.969999999</v>
      </c>
      <c r="AF11" s="13">
        <v>0</v>
      </c>
      <c r="AG11" s="13">
        <f t="shared" si="1"/>
        <v>79168.829969999992</v>
      </c>
      <c r="AH11" s="13">
        <v>79168829.969999999</v>
      </c>
      <c r="AI11" s="13">
        <v>0</v>
      </c>
      <c r="AJ11" s="13">
        <v>1083912.53</v>
      </c>
      <c r="AK11" s="16">
        <v>0.98649376337512706</v>
      </c>
      <c r="AL11" s="13">
        <v>1083912.53</v>
      </c>
      <c r="AM11" s="32"/>
      <c r="AN11" s="13"/>
    </row>
    <row r="12" spans="1:40" ht="52.8" outlineLevel="3" x14ac:dyDescent="0.3">
      <c r="A12" s="14" t="s">
        <v>26</v>
      </c>
      <c r="B12" s="15" t="s">
        <v>17</v>
      </c>
      <c r="C12" s="15" t="s">
        <v>18</v>
      </c>
      <c r="D12" s="15" t="s">
        <v>27</v>
      </c>
      <c r="E12" s="15" t="s">
        <v>17</v>
      </c>
      <c r="F12" s="15" t="s">
        <v>17</v>
      </c>
      <c r="G12" s="15"/>
      <c r="H12" s="15"/>
      <c r="I12" s="15"/>
      <c r="J12" s="15"/>
      <c r="K12" s="15"/>
      <c r="L12" s="15"/>
      <c r="M12" s="13">
        <v>0</v>
      </c>
      <c r="N12" s="13">
        <v>164650000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164650000</v>
      </c>
      <c r="W12" s="13">
        <v>0</v>
      </c>
      <c r="X12" s="13">
        <v>0</v>
      </c>
      <c r="Y12" s="13">
        <v>0</v>
      </c>
      <c r="Z12" s="13">
        <v>0</v>
      </c>
      <c r="AA12" s="13">
        <v>119854.17</v>
      </c>
      <c r="AB12" s="13">
        <f t="shared" si="0"/>
        <v>164650</v>
      </c>
      <c r="AC12" s="13">
        <v>138781145.66999999</v>
      </c>
      <c r="AD12" s="13">
        <v>138781145.66999999</v>
      </c>
      <c r="AE12" s="13">
        <v>138781145.66999999</v>
      </c>
      <c r="AF12" s="13">
        <v>0</v>
      </c>
      <c r="AG12" s="13">
        <f t="shared" si="1"/>
        <v>138781.14567</v>
      </c>
      <c r="AH12" s="13">
        <v>138781145.66999999</v>
      </c>
      <c r="AI12" s="13">
        <v>0</v>
      </c>
      <c r="AJ12" s="13">
        <v>25868854.329999998</v>
      </c>
      <c r="AK12" s="16">
        <v>0.84288579210446402</v>
      </c>
      <c r="AL12" s="13">
        <v>25868854.329999998</v>
      </c>
      <c r="AM12" s="32"/>
      <c r="AN12" s="13"/>
    </row>
    <row r="13" spans="1:40" ht="52.8" outlineLevel="3" x14ac:dyDescent="0.3">
      <c r="A13" s="14" t="s">
        <v>28</v>
      </c>
      <c r="B13" s="15" t="s">
        <v>17</v>
      </c>
      <c r="C13" s="15" t="s">
        <v>18</v>
      </c>
      <c r="D13" s="15" t="s">
        <v>29</v>
      </c>
      <c r="E13" s="15" t="s">
        <v>17</v>
      </c>
      <c r="F13" s="15" t="s">
        <v>17</v>
      </c>
      <c r="G13" s="15"/>
      <c r="H13" s="15"/>
      <c r="I13" s="15"/>
      <c r="J13" s="15"/>
      <c r="K13" s="15"/>
      <c r="L13" s="15"/>
      <c r="M13" s="13">
        <v>0</v>
      </c>
      <c r="N13" s="13">
        <v>7761000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7761000</v>
      </c>
      <c r="W13" s="13">
        <v>0</v>
      </c>
      <c r="X13" s="13">
        <v>0</v>
      </c>
      <c r="Y13" s="13">
        <v>0</v>
      </c>
      <c r="Z13" s="13">
        <v>0</v>
      </c>
      <c r="AA13" s="13">
        <v>7761</v>
      </c>
      <c r="AB13" s="13">
        <f t="shared" si="0"/>
        <v>7761</v>
      </c>
      <c r="AC13" s="13">
        <v>6422070.4800000004</v>
      </c>
      <c r="AD13" s="13">
        <v>6422070.4800000004</v>
      </c>
      <c r="AE13" s="13">
        <v>6422070.4800000004</v>
      </c>
      <c r="AF13" s="13">
        <v>0</v>
      </c>
      <c r="AG13" s="13">
        <f t="shared" si="1"/>
        <v>6422.0704800000003</v>
      </c>
      <c r="AH13" s="13">
        <v>6422070.4800000004</v>
      </c>
      <c r="AI13" s="13">
        <v>0</v>
      </c>
      <c r="AJ13" s="13">
        <v>1338929.52</v>
      </c>
      <c r="AK13" s="16">
        <v>0.82747976807112489</v>
      </c>
      <c r="AL13" s="13">
        <v>1338929.52</v>
      </c>
      <c r="AM13" s="32"/>
      <c r="AN13" s="13"/>
    </row>
    <row r="14" spans="1:40" ht="53.4" outlineLevel="1" x14ac:dyDescent="0.3">
      <c r="A14" s="14" t="s">
        <v>30</v>
      </c>
      <c r="B14" s="15" t="s">
        <v>17</v>
      </c>
      <c r="C14" s="15" t="s">
        <v>18</v>
      </c>
      <c r="D14" s="15" t="s">
        <v>31</v>
      </c>
      <c r="E14" s="15" t="s">
        <v>17</v>
      </c>
      <c r="F14" s="15" t="s">
        <v>17</v>
      </c>
      <c r="G14" s="15"/>
      <c r="H14" s="15"/>
      <c r="I14" s="15"/>
      <c r="J14" s="15"/>
      <c r="K14" s="15"/>
      <c r="L14" s="15"/>
      <c r="M14" s="13">
        <v>0</v>
      </c>
      <c r="N14" s="13">
        <v>442793616.32999998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442793616.32999998</v>
      </c>
      <c r="W14" s="13">
        <v>0</v>
      </c>
      <c r="X14" s="13">
        <v>0</v>
      </c>
      <c r="Y14" s="13">
        <v>0</v>
      </c>
      <c r="Z14" s="13">
        <v>0</v>
      </c>
      <c r="AA14" s="13">
        <v>376378.15500000003</v>
      </c>
      <c r="AB14" s="13">
        <f t="shared" si="0"/>
        <v>442793.61632999999</v>
      </c>
      <c r="AC14" s="13">
        <v>434029686.35000002</v>
      </c>
      <c r="AD14" s="13">
        <v>434029686.35000002</v>
      </c>
      <c r="AE14" s="13">
        <v>434029686.35000002</v>
      </c>
      <c r="AF14" s="13">
        <v>0</v>
      </c>
      <c r="AG14" s="13">
        <f t="shared" si="1"/>
        <v>434029.68635000003</v>
      </c>
      <c r="AH14" s="13">
        <v>434029686.35000002</v>
      </c>
      <c r="AI14" s="13">
        <v>0</v>
      </c>
      <c r="AJ14" s="13">
        <v>8763929.9800000004</v>
      </c>
      <c r="AK14" s="16">
        <v>0.98020764153594186</v>
      </c>
      <c r="AL14" s="13">
        <v>8763929.9800000004</v>
      </c>
      <c r="AM14" s="33">
        <f t="shared" si="2"/>
        <v>15.317448843437802</v>
      </c>
      <c r="AN14" s="24" t="s">
        <v>366</v>
      </c>
    </row>
    <row r="15" spans="1:40" ht="39.6" outlineLevel="2" x14ac:dyDescent="0.3">
      <c r="A15" s="14" t="s">
        <v>32</v>
      </c>
      <c r="B15" s="15" t="s">
        <v>17</v>
      </c>
      <c r="C15" s="15" t="s">
        <v>18</v>
      </c>
      <c r="D15" s="15" t="s">
        <v>33</v>
      </c>
      <c r="E15" s="15" t="s">
        <v>17</v>
      </c>
      <c r="F15" s="15" t="s">
        <v>17</v>
      </c>
      <c r="G15" s="15"/>
      <c r="H15" s="15"/>
      <c r="I15" s="15"/>
      <c r="J15" s="15"/>
      <c r="K15" s="15"/>
      <c r="L15" s="15"/>
      <c r="M15" s="13">
        <v>0</v>
      </c>
      <c r="N15" s="13">
        <v>442663048.64999998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442663048.64999998</v>
      </c>
      <c r="W15" s="13">
        <v>0</v>
      </c>
      <c r="X15" s="13">
        <v>0</v>
      </c>
      <c r="Y15" s="13">
        <v>0</v>
      </c>
      <c r="Z15" s="13">
        <v>0</v>
      </c>
      <c r="AA15" s="13">
        <v>376378.15500000003</v>
      </c>
      <c r="AB15" s="13">
        <f t="shared" si="0"/>
        <v>442663.04864999995</v>
      </c>
      <c r="AC15" s="13">
        <v>433899118.67000002</v>
      </c>
      <c r="AD15" s="13">
        <v>433899118.67000002</v>
      </c>
      <c r="AE15" s="13">
        <v>433899118.67000002</v>
      </c>
      <c r="AF15" s="13">
        <v>0</v>
      </c>
      <c r="AG15" s="13">
        <f t="shared" si="1"/>
        <v>433899.11867</v>
      </c>
      <c r="AH15" s="13">
        <v>433899118.67000002</v>
      </c>
      <c r="AI15" s="13">
        <v>0</v>
      </c>
      <c r="AJ15" s="13">
        <v>8763929.9800000004</v>
      </c>
      <c r="AK15" s="16">
        <v>0.9802018035914053</v>
      </c>
      <c r="AL15" s="13">
        <v>8763929.9800000004</v>
      </c>
      <c r="AM15" s="33"/>
      <c r="AN15" s="13"/>
    </row>
    <row r="16" spans="1:40" ht="26.4" outlineLevel="3" x14ac:dyDescent="0.3">
      <c r="A16" s="14" t="s">
        <v>34</v>
      </c>
      <c r="B16" s="15" t="s">
        <v>17</v>
      </c>
      <c r="C16" s="15" t="s">
        <v>18</v>
      </c>
      <c r="D16" s="15" t="s">
        <v>35</v>
      </c>
      <c r="E16" s="15" t="s">
        <v>17</v>
      </c>
      <c r="F16" s="15" t="s">
        <v>17</v>
      </c>
      <c r="G16" s="15"/>
      <c r="H16" s="15"/>
      <c r="I16" s="15"/>
      <c r="J16" s="15"/>
      <c r="K16" s="15"/>
      <c r="L16" s="15"/>
      <c r="M16" s="13">
        <v>0</v>
      </c>
      <c r="N16" s="13">
        <v>45000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45000</v>
      </c>
      <c r="W16" s="13">
        <v>0</v>
      </c>
      <c r="X16" s="13">
        <v>0</v>
      </c>
      <c r="Y16" s="13">
        <v>0</v>
      </c>
      <c r="Z16" s="13">
        <v>0</v>
      </c>
      <c r="AA16" s="13">
        <v>45</v>
      </c>
      <c r="AB16" s="13">
        <f t="shared" si="0"/>
        <v>45</v>
      </c>
      <c r="AC16" s="13">
        <v>45000</v>
      </c>
      <c r="AD16" s="13">
        <v>45000</v>
      </c>
      <c r="AE16" s="13">
        <v>45000</v>
      </c>
      <c r="AF16" s="13">
        <v>0</v>
      </c>
      <c r="AG16" s="13">
        <f t="shared" si="1"/>
        <v>45</v>
      </c>
      <c r="AH16" s="13">
        <v>45000</v>
      </c>
      <c r="AI16" s="13">
        <v>0</v>
      </c>
      <c r="AJ16" s="13">
        <v>0</v>
      </c>
      <c r="AK16" s="16">
        <v>1</v>
      </c>
      <c r="AL16" s="13">
        <v>0</v>
      </c>
      <c r="AM16" s="33"/>
      <c r="AN16" s="13"/>
    </row>
    <row r="17" spans="1:40" ht="39.6" outlineLevel="3" x14ac:dyDescent="0.3">
      <c r="A17" s="14" t="s">
        <v>24</v>
      </c>
      <c r="B17" s="15" t="s">
        <v>17</v>
      </c>
      <c r="C17" s="15" t="s">
        <v>18</v>
      </c>
      <c r="D17" s="15" t="s">
        <v>36</v>
      </c>
      <c r="E17" s="15" t="s">
        <v>17</v>
      </c>
      <c r="F17" s="15" t="s">
        <v>17</v>
      </c>
      <c r="G17" s="15"/>
      <c r="H17" s="15"/>
      <c r="I17" s="15"/>
      <c r="J17" s="15"/>
      <c r="K17" s="15"/>
      <c r="L17" s="15"/>
      <c r="M17" s="13">
        <v>0</v>
      </c>
      <c r="N17" s="13">
        <v>115460763.65000001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115460763.65000001</v>
      </c>
      <c r="W17" s="13">
        <v>0</v>
      </c>
      <c r="X17" s="13">
        <v>0</v>
      </c>
      <c r="Y17" s="13">
        <v>0</v>
      </c>
      <c r="Z17" s="13">
        <v>0</v>
      </c>
      <c r="AA17" s="13">
        <v>97409.854999999996</v>
      </c>
      <c r="AB17" s="13">
        <f t="shared" si="0"/>
        <v>115460.76365000001</v>
      </c>
      <c r="AC17" s="13">
        <v>115459903.66</v>
      </c>
      <c r="AD17" s="13">
        <v>115459903.66</v>
      </c>
      <c r="AE17" s="13">
        <v>115459903.66</v>
      </c>
      <c r="AF17" s="13">
        <v>0</v>
      </c>
      <c r="AG17" s="13">
        <f t="shared" si="1"/>
        <v>115459.90366</v>
      </c>
      <c r="AH17" s="13">
        <v>115459903.66</v>
      </c>
      <c r="AI17" s="13">
        <v>0</v>
      </c>
      <c r="AJ17" s="13">
        <v>859.99</v>
      </c>
      <c r="AK17" s="16">
        <v>0.99999255166887158</v>
      </c>
      <c r="AL17" s="13">
        <v>859.99</v>
      </c>
      <c r="AM17" s="33"/>
      <c r="AN17" s="13"/>
    </row>
    <row r="18" spans="1:40" ht="52.8" outlineLevel="3" x14ac:dyDescent="0.3">
      <c r="A18" s="14" t="s">
        <v>348</v>
      </c>
      <c r="B18" s="15"/>
      <c r="C18" s="15"/>
      <c r="D18" s="23" t="s">
        <v>347</v>
      </c>
      <c r="E18" s="15"/>
      <c r="F18" s="15"/>
      <c r="G18" s="15"/>
      <c r="H18" s="15"/>
      <c r="I18" s="15"/>
      <c r="J18" s="15"/>
      <c r="K18" s="15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v>5878</v>
      </c>
      <c r="AB18" s="13">
        <v>0</v>
      </c>
      <c r="AC18" s="13">
        <v>0</v>
      </c>
      <c r="AD18" s="13"/>
      <c r="AE18" s="13"/>
      <c r="AF18" s="13"/>
      <c r="AG18" s="13">
        <v>0</v>
      </c>
      <c r="AH18" s="13"/>
      <c r="AI18" s="13"/>
      <c r="AJ18" s="13"/>
      <c r="AK18" s="16"/>
      <c r="AL18" s="13"/>
      <c r="AM18" s="33"/>
      <c r="AN18" s="13"/>
    </row>
    <row r="19" spans="1:40" ht="67.2" customHeight="1" outlineLevel="3" x14ac:dyDescent="0.3">
      <c r="A19" s="14" t="s">
        <v>37</v>
      </c>
      <c r="B19" s="15" t="s">
        <v>17</v>
      </c>
      <c r="C19" s="15" t="s">
        <v>18</v>
      </c>
      <c r="D19" s="15" t="s">
        <v>38</v>
      </c>
      <c r="E19" s="15" t="s">
        <v>17</v>
      </c>
      <c r="F19" s="15" t="s">
        <v>17</v>
      </c>
      <c r="G19" s="15"/>
      <c r="H19" s="15"/>
      <c r="I19" s="15"/>
      <c r="J19" s="15"/>
      <c r="K19" s="15"/>
      <c r="L19" s="15"/>
      <c r="M19" s="13">
        <v>0</v>
      </c>
      <c r="N19" s="13">
        <v>300849000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300849000</v>
      </c>
      <c r="W19" s="13">
        <v>0</v>
      </c>
      <c r="X19" s="13">
        <v>0</v>
      </c>
      <c r="Y19" s="13">
        <v>0</v>
      </c>
      <c r="Z19" s="13">
        <v>0</v>
      </c>
      <c r="AA19" s="13">
        <v>273045.3</v>
      </c>
      <c r="AB19" s="13">
        <f t="shared" si="0"/>
        <v>300849</v>
      </c>
      <c r="AC19" s="13">
        <v>295556990.93000001</v>
      </c>
      <c r="AD19" s="13">
        <v>295556990.93000001</v>
      </c>
      <c r="AE19" s="13">
        <v>295556990.93000001</v>
      </c>
      <c r="AF19" s="13">
        <v>0</v>
      </c>
      <c r="AG19" s="13">
        <f t="shared" si="1"/>
        <v>295556.99093000003</v>
      </c>
      <c r="AH19" s="13">
        <v>295556990.93000001</v>
      </c>
      <c r="AI19" s="13">
        <v>0</v>
      </c>
      <c r="AJ19" s="13">
        <v>5292009.07</v>
      </c>
      <c r="AK19" s="16">
        <v>0.98240975017367516</v>
      </c>
      <c r="AL19" s="13">
        <v>5292009.07</v>
      </c>
      <c r="AM19" s="33"/>
      <c r="AN19" s="13"/>
    </row>
    <row r="20" spans="1:40" ht="52.8" outlineLevel="3" x14ac:dyDescent="0.3">
      <c r="A20" s="14" t="s">
        <v>39</v>
      </c>
      <c r="B20" s="15" t="s">
        <v>17</v>
      </c>
      <c r="C20" s="15" t="s">
        <v>18</v>
      </c>
      <c r="D20" s="15" t="s">
        <v>40</v>
      </c>
      <c r="E20" s="15" t="s">
        <v>17</v>
      </c>
      <c r="F20" s="15" t="s">
        <v>17</v>
      </c>
      <c r="G20" s="15"/>
      <c r="H20" s="15"/>
      <c r="I20" s="15"/>
      <c r="J20" s="15"/>
      <c r="K20" s="15"/>
      <c r="L20" s="15"/>
      <c r="M20" s="13">
        <v>0</v>
      </c>
      <c r="N20" s="13">
        <v>4800123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4800123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f t="shared" si="0"/>
        <v>4800.1229999999996</v>
      </c>
      <c r="AC20" s="13">
        <v>4744877.25</v>
      </c>
      <c r="AD20" s="13">
        <v>4744877.25</v>
      </c>
      <c r="AE20" s="13">
        <v>4744877.25</v>
      </c>
      <c r="AF20" s="13">
        <v>0</v>
      </c>
      <c r="AG20" s="13">
        <f t="shared" si="1"/>
        <v>4744.8772499999995</v>
      </c>
      <c r="AH20" s="13">
        <v>4744877.25</v>
      </c>
      <c r="AI20" s="13">
        <v>0</v>
      </c>
      <c r="AJ20" s="13">
        <v>55245.75</v>
      </c>
      <c r="AK20" s="16">
        <v>0.98849076367418087</v>
      </c>
      <c r="AL20" s="13">
        <v>55245.75</v>
      </c>
      <c r="AM20" s="33"/>
      <c r="AN20" s="13"/>
    </row>
    <row r="21" spans="1:40" ht="52.8" outlineLevel="3" x14ac:dyDescent="0.3">
      <c r="A21" s="14" t="s">
        <v>41</v>
      </c>
      <c r="B21" s="15" t="s">
        <v>17</v>
      </c>
      <c r="C21" s="15" t="s">
        <v>18</v>
      </c>
      <c r="D21" s="15" t="s">
        <v>42</v>
      </c>
      <c r="E21" s="15" t="s">
        <v>17</v>
      </c>
      <c r="F21" s="15" t="s">
        <v>17</v>
      </c>
      <c r="G21" s="15"/>
      <c r="H21" s="15"/>
      <c r="I21" s="15"/>
      <c r="J21" s="15"/>
      <c r="K21" s="15"/>
      <c r="L21" s="15"/>
      <c r="M21" s="13">
        <v>0</v>
      </c>
      <c r="N21" s="13">
        <v>21508162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21508162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f t="shared" si="0"/>
        <v>21508.162</v>
      </c>
      <c r="AC21" s="13">
        <v>18092346.829999998</v>
      </c>
      <c r="AD21" s="13">
        <v>18092346.829999998</v>
      </c>
      <c r="AE21" s="13">
        <v>18092346.829999998</v>
      </c>
      <c r="AF21" s="13">
        <v>0</v>
      </c>
      <c r="AG21" s="13">
        <f t="shared" si="1"/>
        <v>18092.346829999999</v>
      </c>
      <c r="AH21" s="13">
        <v>18092346.829999998</v>
      </c>
      <c r="AI21" s="13">
        <v>0</v>
      </c>
      <c r="AJ21" s="13">
        <v>3415815.17</v>
      </c>
      <c r="AK21" s="16">
        <v>0.84118516635684626</v>
      </c>
      <c r="AL21" s="13">
        <v>3415815.17</v>
      </c>
      <c r="AM21" s="33"/>
      <c r="AN21" s="25"/>
    </row>
    <row r="22" spans="1:40" ht="53.4" outlineLevel="2" x14ac:dyDescent="0.3">
      <c r="A22" s="14" t="s">
        <v>43</v>
      </c>
      <c r="B22" s="15" t="s">
        <v>17</v>
      </c>
      <c r="C22" s="15" t="s">
        <v>18</v>
      </c>
      <c r="D22" s="15" t="s">
        <v>44</v>
      </c>
      <c r="E22" s="15" t="s">
        <v>17</v>
      </c>
      <c r="F22" s="15" t="s">
        <v>17</v>
      </c>
      <c r="G22" s="15"/>
      <c r="H22" s="15"/>
      <c r="I22" s="15"/>
      <c r="J22" s="15"/>
      <c r="K22" s="15"/>
      <c r="L22" s="15"/>
      <c r="M22" s="13">
        <v>0</v>
      </c>
      <c r="N22" s="13">
        <v>130567.67999999999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130567.67999999999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f t="shared" si="0"/>
        <v>130.56768</v>
      </c>
      <c r="AC22" s="13">
        <v>130567.67999999999</v>
      </c>
      <c r="AD22" s="13">
        <v>130567.67999999999</v>
      </c>
      <c r="AE22" s="13">
        <v>130567.67999999999</v>
      </c>
      <c r="AF22" s="13">
        <v>0</v>
      </c>
      <c r="AG22" s="13">
        <f t="shared" si="1"/>
        <v>130.56768</v>
      </c>
      <c r="AH22" s="13">
        <v>130567.67999999999</v>
      </c>
      <c r="AI22" s="13">
        <v>0</v>
      </c>
      <c r="AJ22" s="13">
        <v>0</v>
      </c>
      <c r="AK22" s="16">
        <v>1</v>
      </c>
      <c r="AL22" s="13">
        <v>0</v>
      </c>
      <c r="AM22" s="34">
        <v>100</v>
      </c>
      <c r="AN22" s="27" t="s">
        <v>367</v>
      </c>
    </row>
    <row r="23" spans="1:40" ht="39.6" outlineLevel="3" x14ac:dyDescent="0.3">
      <c r="A23" s="14" t="s">
        <v>45</v>
      </c>
      <c r="B23" s="15" t="s">
        <v>17</v>
      </c>
      <c r="C23" s="15" t="s">
        <v>18</v>
      </c>
      <c r="D23" s="15" t="s">
        <v>46</v>
      </c>
      <c r="E23" s="15" t="s">
        <v>17</v>
      </c>
      <c r="F23" s="15" t="s">
        <v>17</v>
      </c>
      <c r="G23" s="15"/>
      <c r="H23" s="15"/>
      <c r="I23" s="15"/>
      <c r="J23" s="15"/>
      <c r="K23" s="15"/>
      <c r="L23" s="15"/>
      <c r="M23" s="13">
        <v>0</v>
      </c>
      <c r="N23" s="13">
        <v>130567.67999999999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130567.67999999999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f t="shared" si="0"/>
        <v>130.56768</v>
      </c>
      <c r="AC23" s="13">
        <v>130567.67999999999</v>
      </c>
      <c r="AD23" s="13">
        <v>130567.67999999999</v>
      </c>
      <c r="AE23" s="13">
        <v>130567.67999999999</v>
      </c>
      <c r="AF23" s="13">
        <v>0</v>
      </c>
      <c r="AG23" s="13">
        <f t="shared" si="1"/>
        <v>130.56768</v>
      </c>
      <c r="AH23" s="13">
        <v>130567.67999999999</v>
      </c>
      <c r="AI23" s="13">
        <v>0</v>
      </c>
      <c r="AJ23" s="13">
        <v>0</v>
      </c>
      <c r="AK23" s="16">
        <v>1</v>
      </c>
      <c r="AL23" s="13">
        <v>0</v>
      </c>
      <c r="AM23" s="33"/>
      <c r="AN23" s="26"/>
    </row>
    <row r="24" spans="1:40" ht="39.6" outlineLevel="1" x14ac:dyDescent="0.3">
      <c r="A24" s="14" t="s">
        <v>47</v>
      </c>
      <c r="B24" s="15" t="s">
        <v>17</v>
      </c>
      <c r="C24" s="15" t="s">
        <v>18</v>
      </c>
      <c r="D24" s="15" t="s">
        <v>48</v>
      </c>
      <c r="E24" s="15" t="s">
        <v>17</v>
      </c>
      <c r="F24" s="15" t="s">
        <v>17</v>
      </c>
      <c r="G24" s="15"/>
      <c r="H24" s="15"/>
      <c r="I24" s="15"/>
      <c r="J24" s="15"/>
      <c r="K24" s="15"/>
      <c r="L24" s="15"/>
      <c r="M24" s="13">
        <v>0</v>
      </c>
      <c r="N24" s="13">
        <v>32782871.280000001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32782871.280000001</v>
      </c>
      <c r="W24" s="13">
        <v>0</v>
      </c>
      <c r="X24" s="13">
        <v>0</v>
      </c>
      <c r="Y24" s="13">
        <v>0</v>
      </c>
      <c r="Z24" s="13">
        <v>0</v>
      </c>
      <c r="AA24" s="13">
        <v>33397.286999999997</v>
      </c>
      <c r="AB24" s="13">
        <f t="shared" si="0"/>
        <v>32782.871279999999</v>
      </c>
      <c r="AC24" s="13">
        <v>32733074.609999999</v>
      </c>
      <c r="AD24" s="13">
        <v>32733074.609999999</v>
      </c>
      <c r="AE24" s="13">
        <v>32733074.609999999</v>
      </c>
      <c r="AF24" s="13">
        <v>0</v>
      </c>
      <c r="AG24" s="13">
        <f t="shared" si="1"/>
        <v>32733.07461</v>
      </c>
      <c r="AH24" s="13">
        <v>32733074.609999999</v>
      </c>
      <c r="AI24" s="13">
        <v>0</v>
      </c>
      <c r="AJ24" s="13">
        <v>49796.67</v>
      </c>
      <c r="AK24" s="16">
        <v>0.99848101560187685</v>
      </c>
      <c r="AL24" s="13">
        <v>49796.67</v>
      </c>
      <c r="AM24" s="33">
        <f t="shared" si="2"/>
        <v>-1.9888213973787714</v>
      </c>
      <c r="AN24" s="13"/>
    </row>
    <row r="25" spans="1:40" ht="39.6" outlineLevel="2" x14ac:dyDescent="0.3">
      <c r="A25" s="14" t="s">
        <v>49</v>
      </c>
      <c r="B25" s="15" t="s">
        <v>17</v>
      </c>
      <c r="C25" s="15" t="s">
        <v>18</v>
      </c>
      <c r="D25" s="15" t="s">
        <v>50</v>
      </c>
      <c r="E25" s="15" t="s">
        <v>17</v>
      </c>
      <c r="F25" s="15" t="s">
        <v>17</v>
      </c>
      <c r="G25" s="15"/>
      <c r="H25" s="15"/>
      <c r="I25" s="15"/>
      <c r="J25" s="15"/>
      <c r="K25" s="15"/>
      <c r="L25" s="15"/>
      <c r="M25" s="13">
        <v>0</v>
      </c>
      <c r="N25" s="13">
        <v>24280303.5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24280303.5</v>
      </c>
      <c r="W25" s="13">
        <v>0</v>
      </c>
      <c r="X25" s="13">
        <v>0</v>
      </c>
      <c r="Y25" s="13">
        <v>0</v>
      </c>
      <c r="Z25" s="13">
        <v>0</v>
      </c>
      <c r="AA25" s="13">
        <v>25509.287</v>
      </c>
      <c r="AB25" s="13">
        <f t="shared" si="0"/>
        <v>24280.303500000002</v>
      </c>
      <c r="AC25" s="13">
        <v>24280303.5</v>
      </c>
      <c r="AD25" s="13">
        <v>24280303.5</v>
      </c>
      <c r="AE25" s="13">
        <v>24280303.5</v>
      </c>
      <c r="AF25" s="13">
        <v>0</v>
      </c>
      <c r="AG25" s="13">
        <f t="shared" si="1"/>
        <v>24280.303500000002</v>
      </c>
      <c r="AH25" s="13">
        <v>24280303.5</v>
      </c>
      <c r="AI25" s="13">
        <v>0</v>
      </c>
      <c r="AJ25" s="13">
        <v>0</v>
      </c>
      <c r="AK25" s="16">
        <v>1</v>
      </c>
      <c r="AL25" s="13">
        <v>0</v>
      </c>
      <c r="AM25" s="33"/>
      <c r="AN25" s="13"/>
    </row>
    <row r="26" spans="1:40" outlineLevel="3" x14ac:dyDescent="0.3">
      <c r="A26" s="14" t="s">
        <v>51</v>
      </c>
      <c r="B26" s="15" t="s">
        <v>17</v>
      </c>
      <c r="C26" s="15" t="s">
        <v>18</v>
      </c>
      <c r="D26" s="15" t="s">
        <v>52</v>
      </c>
      <c r="E26" s="15" t="s">
        <v>17</v>
      </c>
      <c r="F26" s="15" t="s">
        <v>17</v>
      </c>
      <c r="G26" s="15"/>
      <c r="H26" s="15"/>
      <c r="I26" s="15"/>
      <c r="J26" s="15"/>
      <c r="K26" s="15"/>
      <c r="L26" s="15"/>
      <c r="M26" s="13">
        <v>0</v>
      </c>
      <c r="N26" s="13">
        <v>247380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247380</v>
      </c>
      <c r="W26" s="13">
        <v>0</v>
      </c>
      <c r="X26" s="13">
        <v>0</v>
      </c>
      <c r="Y26" s="13">
        <v>0</v>
      </c>
      <c r="Z26" s="13">
        <v>0</v>
      </c>
      <c r="AA26" s="13">
        <v>300</v>
      </c>
      <c r="AB26" s="13">
        <f t="shared" si="0"/>
        <v>247.38</v>
      </c>
      <c r="AC26" s="13">
        <v>247380</v>
      </c>
      <c r="AD26" s="13">
        <v>247380</v>
      </c>
      <c r="AE26" s="13">
        <v>247380</v>
      </c>
      <c r="AF26" s="13">
        <v>0</v>
      </c>
      <c r="AG26" s="13">
        <f t="shared" si="1"/>
        <v>247.38</v>
      </c>
      <c r="AH26" s="13">
        <v>247380</v>
      </c>
      <c r="AI26" s="13">
        <v>0</v>
      </c>
      <c r="AJ26" s="13">
        <v>0</v>
      </c>
      <c r="AK26" s="16">
        <v>1</v>
      </c>
      <c r="AL26" s="13">
        <v>0</v>
      </c>
      <c r="AM26" s="33"/>
      <c r="AN26" s="13"/>
    </row>
    <row r="27" spans="1:40" ht="39.6" outlineLevel="3" x14ac:dyDescent="0.3">
      <c r="A27" s="14" t="s">
        <v>24</v>
      </c>
      <c r="B27" s="15" t="s">
        <v>17</v>
      </c>
      <c r="C27" s="15" t="s">
        <v>18</v>
      </c>
      <c r="D27" s="15" t="s">
        <v>53</v>
      </c>
      <c r="E27" s="15" t="s">
        <v>17</v>
      </c>
      <c r="F27" s="15" t="s">
        <v>17</v>
      </c>
      <c r="G27" s="15"/>
      <c r="H27" s="15"/>
      <c r="I27" s="15"/>
      <c r="J27" s="15"/>
      <c r="K27" s="15"/>
      <c r="L27" s="15"/>
      <c r="M27" s="13">
        <v>0</v>
      </c>
      <c r="N27" s="13">
        <v>24032923.5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24032923.5</v>
      </c>
      <c r="W27" s="13">
        <v>0</v>
      </c>
      <c r="X27" s="13">
        <v>0</v>
      </c>
      <c r="Y27" s="13">
        <v>0</v>
      </c>
      <c r="Z27" s="13">
        <v>0</v>
      </c>
      <c r="AA27" s="13">
        <v>25209.287</v>
      </c>
      <c r="AB27" s="13">
        <f t="shared" si="0"/>
        <v>24032.923500000001</v>
      </c>
      <c r="AC27" s="13">
        <v>24032923.5</v>
      </c>
      <c r="AD27" s="13">
        <v>24032923.5</v>
      </c>
      <c r="AE27" s="13">
        <v>24032923.5</v>
      </c>
      <c r="AF27" s="13">
        <v>0</v>
      </c>
      <c r="AG27" s="13">
        <f t="shared" si="1"/>
        <v>24032.923500000001</v>
      </c>
      <c r="AH27" s="13">
        <v>24032923.5</v>
      </c>
      <c r="AI27" s="13">
        <v>0</v>
      </c>
      <c r="AJ27" s="13">
        <v>0</v>
      </c>
      <c r="AK27" s="16">
        <v>1</v>
      </c>
      <c r="AL27" s="13">
        <v>0</v>
      </c>
      <c r="AM27" s="33"/>
      <c r="AN27" s="25"/>
    </row>
    <row r="28" spans="1:40" ht="66.599999999999994" outlineLevel="2" x14ac:dyDescent="0.3">
      <c r="A28" s="14" t="s">
        <v>54</v>
      </c>
      <c r="B28" s="15" t="s">
        <v>17</v>
      </c>
      <c r="C28" s="15" t="s">
        <v>18</v>
      </c>
      <c r="D28" s="15" t="s">
        <v>55</v>
      </c>
      <c r="E28" s="15" t="s">
        <v>17</v>
      </c>
      <c r="F28" s="15" t="s">
        <v>17</v>
      </c>
      <c r="G28" s="15"/>
      <c r="H28" s="15"/>
      <c r="I28" s="15"/>
      <c r="J28" s="15"/>
      <c r="K28" s="15"/>
      <c r="L28" s="15"/>
      <c r="M28" s="13">
        <v>0</v>
      </c>
      <c r="N28" s="13">
        <v>8502567.7799999993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8502567.7799999993</v>
      </c>
      <c r="W28" s="13">
        <v>0</v>
      </c>
      <c r="X28" s="13">
        <v>0</v>
      </c>
      <c r="Y28" s="13">
        <v>0</v>
      </c>
      <c r="Z28" s="13">
        <v>0</v>
      </c>
      <c r="AA28" s="13">
        <v>7888</v>
      </c>
      <c r="AB28" s="13">
        <f t="shared" si="0"/>
        <v>8502.5677799999994</v>
      </c>
      <c r="AC28" s="13">
        <v>8452771.1099999994</v>
      </c>
      <c r="AD28" s="13">
        <v>8452771.1099999994</v>
      </c>
      <c r="AE28" s="13">
        <v>8452771.1099999994</v>
      </c>
      <c r="AF28" s="13">
        <v>0</v>
      </c>
      <c r="AG28" s="13">
        <f t="shared" si="1"/>
        <v>8452.7711099999997</v>
      </c>
      <c r="AH28" s="13">
        <v>8452771.1099999994</v>
      </c>
      <c r="AI28" s="13">
        <v>0</v>
      </c>
      <c r="AJ28" s="13">
        <v>49796.67</v>
      </c>
      <c r="AK28" s="16">
        <v>0.99414333748480865</v>
      </c>
      <c r="AL28" s="13">
        <v>49796.67</v>
      </c>
      <c r="AM28" s="34">
        <f t="shared" si="2"/>
        <v>7.1598771551724099</v>
      </c>
      <c r="AN28" s="27" t="s">
        <v>368</v>
      </c>
    </row>
    <row r="29" spans="1:40" ht="26.4" outlineLevel="3" x14ac:dyDescent="0.3">
      <c r="A29" s="14" t="s">
        <v>56</v>
      </c>
      <c r="B29" s="15" t="s">
        <v>17</v>
      </c>
      <c r="C29" s="15" t="s">
        <v>18</v>
      </c>
      <c r="D29" s="15" t="s">
        <v>57</v>
      </c>
      <c r="E29" s="15" t="s">
        <v>17</v>
      </c>
      <c r="F29" s="15" t="s">
        <v>17</v>
      </c>
      <c r="G29" s="15"/>
      <c r="H29" s="15"/>
      <c r="I29" s="15"/>
      <c r="J29" s="15"/>
      <c r="K29" s="15"/>
      <c r="L29" s="15"/>
      <c r="M29" s="13">
        <v>0</v>
      </c>
      <c r="N29" s="13">
        <v>158509.76999999999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158509.76999999999</v>
      </c>
      <c r="W29" s="13">
        <v>0</v>
      </c>
      <c r="X29" s="13">
        <v>0</v>
      </c>
      <c r="Y29" s="13">
        <v>0</v>
      </c>
      <c r="Z29" s="13">
        <v>0</v>
      </c>
      <c r="AA29" s="13">
        <v>175</v>
      </c>
      <c r="AB29" s="13">
        <f t="shared" si="0"/>
        <v>158.50977</v>
      </c>
      <c r="AC29" s="13">
        <v>158509.76999999999</v>
      </c>
      <c r="AD29" s="13">
        <v>158509.76999999999</v>
      </c>
      <c r="AE29" s="13">
        <v>158509.76999999999</v>
      </c>
      <c r="AF29" s="13">
        <v>0</v>
      </c>
      <c r="AG29" s="13">
        <f t="shared" si="1"/>
        <v>158.50977</v>
      </c>
      <c r="AH29" s="13">
        <v>158509.76999999999</v>
      </c>
      <c r="AI29" s="13">
        <v>0</v>
      </c>
      <c r="AJ29" s="13">
        <v>0</v>
      </c>
      <c r="AK29" s="16">
        <v>1</v>
      </c>
      <c r="AL29" s="13">
        <v>0</v>
      </c>
      <c r="AM29" s="33"/>
      <c r="AN29" s="26"/>
    </row>
    <row r="30" spans="1:40" ht="26.4" outlineLevel="3" x14ac:dyDescent="0.3">
      <c r="A30" s="14" t="s">
        <v>58</v>
      </c>
      <c r="B30" s="15" t="s">
        <v>17</v>
      </c>
      <c r="C30" s="15" t="s">
        <v>18</v>
      </c>
      <c r="D30" s="15" t="s">
        <v>59</v>
      </c>
      <c r="E30" s="15" t="s">
        <v>17</v>
      </c>
      <c r="F30" s="15" t="s">
        <v>17</v>
      </c>
      <c r="G30" s="15"/>
      <c r="H30" s="15"/>
      <c r="I30" s="15"/>
      <c r="J30" s="15"/>
      <c r="K30" s="15"/>
      <c r="L30" s="15"/>
      <c r="M30" s="13">
        <v>0</v>
      </c>
      <c r="N30" s="13">
        <v>1082000.01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1082000.01</v>
      </c>
      <c r="W30" s="13">
        <v>0</v>
      </c>
      <c r="X30" s="13">
        <v>0</v>
      </c>
      <c r="Y30" s="13">
        <v>0</v>
      </c>
      <c r="Z30" s="13">
        <v>0</v>
      </c>
      <c r="AA30" s="13">
        <v>1082</v>
      </c>
      <c r="AB30" s="13">
        <f t="shared" si="0"/>
        <v>1082.00001</v>
      </c>
      <c r="AC30" s="13">
        <v>1082000.01</v>
      </c>
      <c r="AD30" s="13">
        <v>1082000.01</v>
      </c>
      <c r="AE30" s="13">
        <v>1082000.01</v>
      </c>
      <c r="AF30" s="13">
        <v>0</v>
      </c>
      <c r="AG30" s="13">
        <f t="shared" si="1"/>
        <v>1082.00001</v>
      </c>
      <c r="AH30" s="13">
        <v>1082000.01</v>
      </c>
      <c r="AI30" s="13">
        <v>0</v>
      </c>
      <c r="AJ30" s="13">
        <v>0</v>
      </c>
      <c r="AK30" s="16">
        <v>1</v>
      </c>
      <c r="AL30" s="13">
        <v>0</v>
      </c>
      <c r="AM30" s="33"/>
      <c r="AN30" s="13"/>
    </row>
    <row r="31" spans="1:40" ht="26.4" outlineLevel="3" x14ac:dyDescent="0.3">
      <c r="A31" s="14" t="s">
        <v>60</v>
      </c>
      <c r="B31" s="15" t="s">
        <v>17</v>
      </c>
      <c r="C31" s="15" t="s">
        <v>18</v>
      </c>
      <c r="D31" s="15" t="s">
        <v>61</v>
      </c>
      <c r="E31" s="15" t="s">
        <v>17</v>
      </c>
      <c r="F31" s="15" t="s">
        <v>17</v>
      </c>
      <c r="G31" s="15"/>
      <c r="H31" s="15"/>
      <c r="I31" s="15"/>
      <c r="J31" s="15"/>
      <c r="K31" s="15"/>
      <c r="L31" s="15"/>
      <c r="M31" s="13">
        <v>0</v>
      </c>
      <c r="N31" s="13">
        <v>20000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20000</v>
      </c>
      <c r="W31" s="13">
        <v>0</v>
      </c>
      <c r="X31" s="13">
        <v>0</v>
      </c>
      <c r="Y31" s="13">
        <v>0</v>
      </c>
      <c r="Z31" s="13">
        <v>0</v>
      </c>
      <c r="AA31" s="13">
        <v>25</v>
      </c>
      <c r="AB31" s="13">
        <f t="shared" si="0"/>
        <v>20</v>
      </c>
      <c r="AC31" s="13">
        <v>20000</v>
      </c>
      <c r="AD31" s="13">
        <v>20000</v>
      </c>
      <c r="AE31" s="13">
        <v>20000</v>
      </c>
      <c r="AF31" s="13">
        <v>0</v>
      </c>
      <c r="AG31" s="13">
        <f t="shared" si="1"/>
        <v>20</v>
      </c>
      <c r="AH31" s="13">
        <v>20000</v>
      </c>
      <c r="AI31" s="13">
        <v>0</v>
      </c>
      <c r="AJ31" s="13">
        <v>0</v>
      </c>
      <c r="AK31" s="16">
        <v>1</v>
      </c>
      <c r="AL31" s="13">
        <v>0</v>
      </c>
      <c r="AM31" s="33"/>
      <c r="AN31" s="13"/>
    </row>
    <row r="32" spans="1:40" ht="66" outlineLevel="3" x14ac:dyDescent="0.3">
      <c r="A32" s="14" t="s">
        <v>62</v>
      </c>
      <c r="B32" s="15" t="s">
        <v>17</v>
      </c>
      <c r="C32" s="15" t="s">
        <v>18</v>
      </c>
      <c r="D32" s="15" t="s">
        <v>63</v>
      </c>
      <c r="E32" s="15" t="s">
        <v>17</v>
      </c>
      <c r="F32" s="15" t="s">
        <v>17</v>
      </c>
      <c r="G32" s="15"/>
      <c r="H32" s="15"/>
      <c r="I32" s="15"/>
      <c r="J32" s="15"/>
      <c r="K32" s="15"/>
      <c r="L32" s="15"/>
      <c r="M32" s="13">
        <v>0</v>
      </c>
      <c r="N32" s="13">
        <v>7242058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7242058</v>
      </c>
      <c r="W32" s="13">
        <v>0</v>
      </c>
      <c r="X32" s="13">
        <v>0</v>
      </c>
      <c r="Y32" s="13">
        <v>0</v>
      </c>
      <c r="Z32" s="13">
        <v>0</v>
      </c>
      <c r="AA32" s="13">
        <v>6606</v>
      </c>
      <c r="AB32" s="13">
        <f t="shared" si="0"/>
        <v>7242.058</v>
      </c>
      <c r="AC32" s="13">
        <v>7192261.3300000001</v>
      </c>
      <c r="AD32" s="13">
        <v>7192261.3300000001</v>
      </c>
      <c r="AE32" s="13">
        <v>7192261.3300000001</v>
      </c>
      <c r="AF32" s="13">
        <v>0</v>
      </c>
      <c r="AG32" s="13">
        <f t="shared" si="1"/>
        <v>7192.2613300000003</v>
      </c>
      <c r="AH32" s="13">
        <v>7192261.3300000001</v>
      </c>
      <c r="AI32" s="13">
        <v>0</v>
      </c>
      <c r="AJ32" s="13">
        <v>49796.67</v>
      </c>
      <c r="AK32" s="16">
        <v>0.99312396144852744</v>
      </c>
      <c r="AL32" s="13">
        <v>49796.67</v>
      </c>
      <c r="AM32" s="33"/>
      <c r="AN32" s="13"/>
    </row>
    <row r="33" spans="1:40" ht="93" outlineLevel="1" x14ac:dyDescent="0.3">
      <c r="A33" s="14" t="s">
        <v>64</v>
      </c>
      <c r="B33" s="15" t="s">
        <v>17</v>
      </c>
      <c r="C33" s="15" t="s">
        <v>18</v>
      </c>
      <c r="D33" s="15" t="s">
        <v>65</v>
      </c>
      <c r="E33" s="15" t="s">
        <v>17</v>
      </c>
      <c r="F33" s="15" t="s">
        <v>17</v>
      </c>
      <c r="G33" s="15"/>
      <c r="H33" s="15"/>
      <c r="I33" s="15"/>
      <c r="J33" s="15"/>
      <c r="K33" s="15"/>
      <c r="L33" s="15"/>
      <c r="M33" s="13">
        <v>0</v>
      </c>
      <c r="N33" s="13">
        <v>16019010.57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16019010.57</v>
      </c>
      <c r="W33" s="13">
        <v>0</v>
      </c>
      <c r="X33" s="13">
        <v>0</v>
      </c>
      <c r="Y33" s="13">
        <v>0</v>
      </c>
      <c r="Z33" s="13">
        <v>0</v>
      </c>
      <c r="AA33" s="13">
        <v>17450.371999999999</v>
      </c>
      <c r="AB33" s="13">
        <f t="shared" si="0"/>
        <v>16019.01057</v>
      </c>
      <c r="AC33" s="13">
        <v>15734071.460000001</v>
      </c>
      <c r="AD33" s="13">
        <v>15734071.460000001</v>
      </c>
      <c r="AE33" s="13">
        <v>15734071.460000001</v>
      </c>
      <c r="AF33" s="13">
        <v>0</v>
      </c>
      <c r="AG33" s="13">
        <f t="shared" si="1"/>
        <v>15734.071460000001</v>
      </c>
      <c r="AH33" s="13">
        <v>15734071.460000001</v>
      </c>
      <c r="AI33" s="13">
        <v>0</v>
      </c>
      <c r="AJ33" s="13">
        <v>284939.11</v>
      </c>
      <c r="AK33" s="16">
        <v>0.98221244010328412</v>
      </c>
      <c r="AL33" s="13">
        <v>284939.11</v>
      </c>
      <c r="AM33" s="33">
        <f t="shared" si="2"/>
        <v>-9.8353235105818868</v>
      </c>
      <c r="AN33" s="28" t="s">
        <v>370</v>
      </c>
    </row>
    <row r="34" spans="1:40" ht="26.4" outlineLevel="2" x14ac:dyDescent="0.3">
      <c r="A34" s="14" t="s">
        <v>66</v>
      </c>
      <c r="B34" s="15" t="s">
        <v>17</v>
      </c>
      <c r="C34" s="15" t="s">
        <v>18</v>
      </c>
      <c r="D34" s="15" t="s">
        <v>67</v>
      </c>
      <c r="E34" s="15" t="s">
        <v>17</v>
      </c>
      <c r="F34" s="15" t="s">
        <v>17</v>
      </c>
      <c r="G34" s="15"/>
      <c r="H34" s="15"/>
      <c r="I34" s="15"/>
      <c r="J34" s="15"/>
      <c r="K34" s="15"/>
      <c r="L34" s="15"/>
      <c r="M34" s="13">
        <v>0</v>
      </c>
      <c r="N34" s="13">
        <v>15644801.970000001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15644801.970000001</v>
      </c>
      <c r="W34" s="13">
        <v>0</v>
      </c>
      <c r="X34" s="13">
        <v>0</v>
      </c>
      <c r="Y34" s="13">
        <v>0</v>
      </c>
      <c r="Z34" s="13">
        <v>0</v>
      </c>
      <c r="AA34" s="13">
        <v>17045.371999999999</v>
      </c>
      <c r="AB34" s="13">
        <f t="shared" si="0"/>
        <v>15644.80197</v>
      </c>
      <c r="AC34" s="13">
        <v>15359862.859999999</v>
      </c>
      <c r="AD34" s="13">
        <v>15359862.859999999</v>
      </c>
      <c r="AE34" s="13">
        <v>15359862.859999999</v>
      </c>
      <c r="AF34" s="13">
        <v>0</v>
      </c>
      <c r="AG34" s="13">
        <f t="shared" si="1"/>
        <v>15359.862859999999</v>
      </c>
      <c r="AH34" s="13">
        <v>15359862.859999999</v>
      </c>
      <c r="AI34" s="13">
        <v>0</v>
      </c>
      <c r="AJ34" s="13">
        <v>284939.11</v>
      </c>
      <c r="AK34" s="16">
        <v>0.98178697879676646</v>
      </c>
      <c r="AL34" s="13">
        <v>284939.11</v>
      </c>
      <c r="AM34" s="33"/>
      <c r="AN34" s="13"/>
    </row>
    <row r="35" spans="1:40" ht="39.6" outlineLevel="3" x14ac:dyDescent="0.3">
      <c r="A35" s="14" t="s">
        <v>68</v>
      </c>
      <c r="B35" s="15" t="s">
        <v>17</v>
      </c>
      <c r="C35" s="15" t="s">
        <v>18</v>
      </c>
      <c r="D35" s="15" t="s">
        <v>69</v>
      </c>
      <c r="E35" s="15" t="s">
        <v>17</v>
      </c>
      <c r="F35" s="15" t="s">
        <v>17</v>
      </c>
      <c r="G35" s="15"/>
      <c r="H35" s="15"/>
      <c r="I35" s="15"/>
      <c r="J35" s="15"/>
      <c r="K35" s="15"/>
      <c r="L35" s="15"/>
      <c r="M35" s="13">
        <v>0</v>
      </c>
      <c r="N35" s="13">
        <v>3931456.55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3931456.55</v>
      </c>
      <c r="W35" s="13">
        <v>0</v>
      </c>
      <c r="X35" s="13">
        <v>0</v>
      </c>
      <c r="Y35" s="13">
        <v>0</v>
      </c>
      <c r="Z35" s="13">
        <v>0</v>
      </c>
      <c r="AA35" s="13">
        <v>5073.7139999999999</v>
      </c>
      <c r="AB35" s="13">
        <f t="shared" si="0"/>
        <v>3931.4565499999999</v>
      </c>
      <c r="AC35" s="13">
        <v>3931456.55</v>
      </c>
      <c r="AD35" s="13">
        <v>3931456.55</v>
      </c>
      <c r="AE35" s="13">
        <v>3931456.55</v>
      </c>
      <c r="AF35" s="13">
        <v>0</v>
      </c>
      <c r="AG35" s="13">
        <f t="shared" si="1"/>
        <v>3931.4565499999999</v>
      </c>
      <c r="AH35" s="13">
        <v>3931456.55</v>
      </c>
      <c r="AI35" s="13">
        <v>0</v>
      </c>
      <c r="AJ35" s="13">
        <v>0</v>
      </c>
      <c r="AK35" s="16">
        <v>1</v>
      </c>
      <c r="AL35" s="13">
        <v>0</v>
      </c>
      <c r="AM35" s="33"/>
      <c r="AN35" s="13"/>
    </row>
    <row r="36" spans="1:40" ht="39.6" outlineLevel="3" x14ac:dyDescent="0.3">
      <c r="A36" s="14" t="s">
        <v>24</v>
      </c>
      <c r="B36" s="15" t="s">
        <v>17</v>
      </c>
      <c r="C36" s="15" t="s">
        <v>18</v>
      </c>
      <c r="D36" s="15" t="s">
        <v>70</v>
      </c>
      <c r="E36" s="15" t="s">
        <v>17</v>
      </c>
      <c r="F36" s="15" t="s">
        <v>17</v>
      </c>
      <c r="G36" s="15"/>
      <c r="H36" s="15"/>
      <c r="I36" s="15"/>
      <c r="J36" s="15"/>
      <c r="K36" s="15"/>
      <c r="L36" s="15"/>
      <c r="M36" s="13">
        <v>0</v>
      </c>
      <c r="N36" s="13">
        <v>11713345.42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11713345.42</v>
      </c>
      <c r="W36" s="13">
        <v>0</v>
      </c>
      <c r="X36" s="13">
        <v>0</v>
      </c>
      <c r="Y36" s="13">
        <v>0</v>
      </c>
      <c r="Z36" s="13">
        <v>0</v>
      </c>
      <c r="AA36" s="13">
        <v>11971.657999999999</v>
      </c>
      <c r="AB36" s="13">
        <f t="shared" si="0"/>
        <v>11713.34542</v>
      </c>
      <c r="AC36" s="13">
        <v>11428406.310000001</v>
      </c>
      <c r="AD36" s="13">
        <v>11428406.310000001</v>
      </c>
      <c r="AE36" s="13">
        <v>11428406.310000001</v>
      </c>
      <c r="AF36" s="13">
        <v>0</v>
      </c>
      <c r="AG36" s="13">
        <f t="shared" si="1"/>
        <v>11428.40631</v>
      </c>
      <c r="AH36" s="13">
        <v>11428406.310000001</v>
      </c>
      <c r="AI36" s="13">
        <v>0</v>
      </c>
      <c r="AJ36" s="13">
        <v>284939.11</v>
      </c>
      <c r="AK36" s="16">
        <v>0.9756739770080135</v>
      </c>
      <c r="AL36" s="13">
        <v>284939.11</v>
      </c>
      <c r="AM36" s="33"/>
      <c r="AN36" s="13"/>
    </row>
    <row r="37" spans="1:40" ht="66.599999999999994" outlineLevel="2" x14ac:dyDescent="0.3">
      <c r="A37" s="14" t="s">
        <v>71</v>
      </c>
      <c r="B37" s="15" t="s">
        <v>17</v>
      </c>
      <c r="C37" s="15" t="s">
        <v>18</v>
      </c>
      <c r="D37" s="15" t="s">
        <v>72</v>
      </c>
      <c r="E37" s="15" t="s">
        <v>17</v>
      </c>
      <c r="F37" s="15" t="s">
        <v>17</v>
      </c>
      <c r="G37" s="15"/>
      <c r="H37" s="15"/>
      <c r="I37" s="15"/>
      <c r="J37" s="15"/>
      <c r="K37" s="15"/>
      <c r="L37" s="15"/>
      <c r="M37" s="13">
        <v>0</v>
      </c>
      <c r="N37" s="13">
        <v>319208.59999999998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319208.59999999998</v>
      </c>
      <c r="W37" s="13">
        <v>0</v>
      </c>
      <c r="X37" s="13">
        <v>0</v>
      </c>
      <c r="Y37" s="13">
        <v>0</v>
      </c>
      <c r="Z37" s="13">
        <v>0</v>
      </c>
      <c r="AA37" s="13">
        <v>350</v>
      </c>
      <c r="AB37" s="13">
        <f t="shared" si="0"/>
        <v>319.20859999999999</v>
      </c>
      <c r="AC37" s="13">
        <v>319208.59999999998</v>
      </c>
      <c r="AD37" s="13">
        <v>319208.59999999998</v>
      </c>
      <c r="AE37" s="13">
        <v>319208.59999999998</v>
      </c>
      <c r="AF37" s="13">
        <v>0</v>
      </c>
      <c r="AG37" s="13">
        <f t="shared" si="1"/>
        <v>319.20859999999999</v>
      </c>
      <c r="AH37" s="13">
        <v>319208.59999999998</v>
      </c>
      <c r="AI37" s="13">
        <v>0</v>
      </c>
      <c r="AJ37" s="13">
        <v>0</v>
      </c>
      <c r="AK37" s="16">
        <v>1</v>
      </c>
      <c r="AL37" s="13">
        <v>0</v>
      </c>
      <c r="AM37" s="33">
        <f t="shared" si="2"/>
        <v>-8.797542857142858</v>
      </c>
      <c r="AN37" s="28" t="s">
        <v>369</v>
      </c>
    </row>
    <row r="38" spans="1:40" outlineLevel="3" x14ac:dyDescent="0.3">
      <c r="A38" s="14" t="s">
        <v>73</v>
      </c>
      <c r="B38" s="15" t="s">
        <v>17</v>
      </c>
      <c r="C38" s="15" t="s">
        <v>18</v>
      </c>
      <c r="D38" s="15" t="s">
        <v>74</v>
      </c>
      <c r="E38" s="15" t="s">
        <v>17</v>
      </c>
      <c r="F38" s="15" t="s">
        <v>17</v>
      </c>
      <c r="G38" s="15"/>
      <c r="H38" s="15"/>
      <c r="I38" s="15"/>
      <c r="J38" s="15"/>
      <c r="K38" s="15"/>
      <c r="L38" s="15"/>
      <c r="M38" s="13">
        <v>0</v>
      </c>
      <c r="N38" s="13">
        <v>219208.6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219208.6</v>
      </c>
      <c r="W38" s="13">
        <v>0</v>
      </c>
      <c r="X38" s="13">
        <v>0</v>
      </c>
      <c r="Y38" s="13">
        <v>0</v>
      </c>
      <c r="Z38" s="13">
        <v>0</v>
      </c>
      <c r="AA38" s="13">
        <v>250</v>
      </c>
      <c r="AB38" s="13">
        <f t="shared" si="0"/>
        <v>219.20860000000002</v>
      </c>
      <c r="AC38" s="13">
        <v>219208.6</v>
      </c>
      <c r="AD38" s="13">
        <v>219208.6</v>
      </c>
      <c r="AE38" s="13">
        <v>219208.6</v>
      </c>
      <c r="AF38" s="13">
        <v>0</v>
      </c>
      <c r="AG38" s="13">
        <f t="shared" si="1"/>
        <v>219.20860000000002</v>
      </c>
      <c r="AH38" s="13">
        <v>219208.6</v>
      </c>
      <c r="AI38" s="13">
        <v>0</v>
      </c>
      <c r="AJ38" s="13">
        <v>0</v>
      </c>
      <c r="AK38" s="16">
        <v>1</v>
      </c>
      <c r="AL38" s="13">
        <v>0</v>
      </c>
      <c r="AM38" s="33"/>
      <c r="AN38" s="13"/>
    </row>
    <row r="39" spans="1:40" outlineLevel="3" x14ac:dyDescent="0.3">
      <c r="A39" s="14" t="s">
        <v>75</v>
      </c>
      <c r="B39" s="15" t="s">
        <v>17</v>
      </c>
      <c r="C39" s="15" t="s">
        <v>18</v>
      </c>
      <c r="D39" s="15" t="s">
        <v>76</v>
      </c>
      <c r="E39" s="15" t="s">
        <v>17</v>
      </c>
      <c r="F39" s="15" t="s">
        <v>17</v>
      </c>
      <c r="G39" s="15"/>
      <c r="H39" s="15"/>
      <c r="I39" s="15"/>
      <c r="J39" s="15"/>
      <c r="K39" s="15"/>
      <c r="L39" s="15"/>
      <c r="M39" s="13">
        <v>0</v>
      </c>
      <c r="N39" s="13">
        <v>100000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100000</v>
      </c>
      <c r="W39" s="13">
        <v>0</v>
      </c>
      <c r="X39" s="13">
        <v>0</v>
      </c>
      <c r="Y39" s="13">
        <v>0</v>
      </c>
      <c r="Z39" s="13">
        <v>0</v>
      </c>
      <c r="AA39" s="13">
        <v>100</v>
      </c>
      <c r="AB39" s="13">
        <f t="shared" si="0"/>
        <v>100</v>
      </c>
      <c r="AC39" s="13">
        <v>100000</v>
      </c>
      <c r="AD39" s="13">
        <v>100000</v>
      </c>
      <c r="AE39" s="13">
        <v>100000</v>
      </c>
      <c r="AF39" s="13">
        <v>0</v>
      </c>
      <c r="AG39" s="13">
        <f t="shared" si="1"/>
        <v>100</v>
      </c>
      <c r="AH39" s="13">
        <v>100000</v>
      </c>
      <c r="AI39" s="13">
        <v>0</v>
      </c>
      <c r="AJ39" s="13">
        <v>0</v>
      </c>
      <c r="AK39" s="16">
        <v>1</v>
      </c>
      <c r="AL39" s="13">
        <v>0</v>
      </c>
      <c r="AM39" s="33"/>
      <c r="AN39" s="13"/>
    </row>
    <row r="40" spans="1:40" ht="26.4" outlineLevel="2" x14ac:dyDescent="0.3">
      <c r="A40" s="14" t="s">
        <v>77</v>
      </c>
      <c r="B40" s="15" t="s">
        <v>17</v>
      </c>
      <c r="C40" s="15" t="s">
        <v>18</v>
      </c>
      <c r="D40" s="15" t="s">
        <v>78</v>
      </c>
      <c r="E40" s="15" t="s">
        <v>17</v>
      </c>
      <c r="F40" s="15" t="s">
        <v>17</v>
      </c>
      <c r="G40" s="15"/>
      <c r="H40" s="15"/>
      <c r="I40" s="15"/>
      <c r="J40" s="15"/>
      <c r="K40" s="15"/>
      <c r="L40" s="15"/>
      <c r="M40" s="13">
        <v>0</v>
      </c>
      <c r="N40" s="13">
        <v>55000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55000</v>
      </c>
      <c r="W40" s="13">
        <v>0</v>
      </c>
      <c r="X40" s="13">
        <v>0</v>
      </c>
      <c r="Y40" s="13">
        <v>0</v>
      </c>
      <c r="Z40" s="13">
        <v>0</v>
      </c>
      <c r="AA40" s="13">
        <v>55</v>
      </c>
      <c r="AB40" s="13">
        <f t="shared" si="0"/>
        <v>55</v>
      </c>
      <c r="AC40" s="13">
        <v>55000</v>
      </c>
      <c r="AD40" s="13">
        <v>55000</v>
      </c>
      <c r="AE40" s="13">
        <v>55000</v>
      </c>
      <c r="AF40" s="13">
        <v>0</v>
      </c>
      <c r="AG40" s="13">
        <f t="shared" si="1"/>
        <v>55</v>
      </c>
      <c r="AH40" s="13">
        <v>55000</v>
      </c>
      <c r="AI40" s="13">
        <v>0</v>
      </c>
      <c r="AJ40" s="13">
        <v>0</v>
      </c>
      <c r="AK40" s="16">
        <v>1</v>
      </c>
      <c r="AL40" s="13">
        <v>0</v>
      </c>
      <c r="AM40" s="33">
        <v>0</v>
      </c>
      <c r="AN40" s="13"/>
    </row>
    <row r="41" spans="1:40" ht="26.4" outlineLevel="3" x14ac:dyDescent="0.3">
      <c r="A41" s="14" t="s">
        <v>79</v>
      </c>
      <c r="B41" s="15" t="s">
        <v>17</v>
      </c>
      <c r="C41" s="15" t="s">
        <v>18</v>
      </c>
      <c r="D41" s="15" t="s">
        <v>80</v>
      </c>
      <c r="E41" s="15" t="s">
        <v>17</v>
      </c>
      <c r="F41" s="15" t="s">
        <v>17</v>
      </c>
      <c r="G41" s="15"/>
      <c r="H41" s="15"/>
      <c r="I41" s="15"/>
      <c r="J41" s="15"/>
      <c r="K41" s="15"/>
      <c r="L41" s="15"/>
      <c r="M41" s="13">
        <v>0</v>
      </c>
      <c r="N41" s="13">
        <v>55000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55000</v>
      </c>
      <c r="W41" s="13">
        <v>0</v>
      </c>
      <c r="X41" s="13">
        <v>0</v>
      </c>
      <c r="Y41" s="13">
        <v>0</v>
      </c>
      <c r="Z41" s="13">
        <v>0</v>
      </c>
      <c r="AA41" s="13">
        <v>55</v>
      </c>
      <c r="AB41" s="13">
        <f t="shared" si="0"/>
        <v>55</v>
      </c>
      <c r="AC41" s="13">
        <v>55000</v>
      </c>
      <c r="AD41" s="13">
        <v>55000</v>
      </c>
      <c r="AE41" s="13">
        <v>55000</v>
      </c>
      <c r="AF41" s="13">
        <v>0</v>
      </c>
      <c r="AG41" s="13">
        <f t="shared" si="1"/>
        <v>55</v>
      </c>
      <c r="AH41" s="13">
        <v>55000</v>
      </c>
      <c r="AI41" s="13">
        <v>0</v>
      </c>
      <c r="AJ41" s="13">
        <v>0</v>
      </c>
      <c r="AK41" s="16">
        <v>1</v>
      </c>
      <c r="AL41" s="13">
        <v>0</v>
      </c>
      <c r="AM41" s="33"/>
      <c r="AN41" s="25"/>
    </row>
    <row r="42" spans="1:40" ht="39.6" outlineLevel="1" x14ac:dyDescent="0.3">
      <c r="A42" s="14" t="s">
        <v>81</v>
      </c>
      <c r="B42" s="15" t="s">
        <v>17</v>
      </c>
      <c r="C42" s="15" t="s">
        <v>18</v>
      </c>
      <c r="D42" s="15" t="s">
        <v>82</v>
      </c>
      <c r="E42" s="15" t="s">
        <v>17</v>
      </c>
      <c r="F42" s="15" t="s">
        <v>17</v>
      </c>
      <c r="G42" s="15"/>
      <c r="H42" s="15"/>
      <c r="I42" s="15"/>
      <c r="J42" s="15"/>
      <c r="K42" s="15"/>
      <c r="L42" s="15"/>
      <c r="M42" s="13">
        <v>0</v>
      </c>
      <c r="N42" s="13">
        <v>902913.01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902913.01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f t="shared" si="0"/>
        <v>902.91300999999999</v>
      </c>
      <c r="AC42" s="13">
        <v>902913.01</v>
      </c>
      <c r="AD42" s="13">
        <v>902913.01</v>
      </c>
      <c r="AE42" s="13">
        <v>902913.01</v>
      </c>
      <c r="AF42" s="13">
        <v>0</v>
      </c>
      <c r="AG42" s="13">
        <f t="shared" si="1"/>
        <v>902.91300999999999</v>
      </c>
      <c r="AH42" s="13">
        <v>902913.01</v>
      </c>
      <c r="AI42" s="13">
        <v>0</v>
      </c>
      <c r="AJ42" s="13">
        <v>0</v>
      </c>
      <c r="AK42" s="16">
        <v>1</v>
      </c>
      <c r="AL42" s="13">
        <v>0</v>
      </c>
      <c r="AM42" s="34">
        <v>100</v>
      </c>
      <c r="AN42" s="27" t="s">
        <v>407</v>
      </c>
    </row>
    <row r="43" spans="1:40" ht="39.6" outlineLevel="2" x14ac:dyDescent="0.3">
      <c r="A43" s="14" t="s">
        <v>83</v>
      </c>
      <c r="B43" s="15" t="s">
        <v>17</v>
      </c>
      <c r="C43" s="15" t="s">
        <v>18</v>
      </c>
      <c r="D43" s="15" t="s">
        <v>84</v>
      </c>
      <c r="E43" s="15" t="s">
        <v>17</v>
      </c>
      <c r="F43" s="15" t="s">
        <v>17</v>
      </c>
      <c r="G43" s="15"/>
      <c r="H43" s="15"/>
      <c r="I43" s="15"/>
      <c r="J43" s="15"/>
      <c r="K43" s="15"/>
      <c r="L43" s="15"/>
      <c r="M43" s="13">
        <v>0</v>
      </c>
      <c r="N43" s="13">
        <v>902913.01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902913.01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f t="shared" si="0"/>
        <v>902.91300999999999</v>
      </c>
      <c r="AC43" s="13">
        <v>902913.01</v>
      </c>
      <c r="AD43" s="13">
        <v>902913.01</v>
      </c>
      <c r="AE43" s="13">
        <v>902913.01</v>
      </c>
      <c r="AF43" s="13">
        <v>0</v>
      </c>
      <c r="AG43" s="13">
        <f t="shared" si="1"/>
        <v>902.91300999999999</v>
      </c>
      <c r="AH43" s="13">
        <v>902913.01</v>
      </c>
      <c r="AI43" s="13">
        <v>0</v>
      </c>
      <c r="AJ43" s="13">
        <v>0</v>
      </c>
      <c r="AK43" s="16">
        <v>1</v>
      </c>
      <c r="AL43" s="13">
        <v>0</v>
      </c>
      <c r="AM43" s="33"/>
      <c r="AN43" s="26"/>
    </row>
    <row r="44" spans="1:40" ht="39.6" outlineLevel="3" x14ac:dyDescent="0.3">
      <c r="A44" s="14" t="s">
        <v>85</v>
      </c>
      <c r="B44" s="15" t="s">
        <v>17</v>
      </c>
      <c r="C44" s="15" t="s">
        <v>18</v>
      </c>
      <c r="D44" s="15" t="s">
        <v>86</v>
      </c>
      <c r="E44" s="15" t="s">
        <v>17</v>
      </c>
      <c r="F44" s="15" t="s">
        <v>17</v>
      </c>
      <c r="G44" s="15"/>
      <c r="H44" s="15"/>
      <c r="I44" s="15"/>
      <c r="J44" s="15"/>
      <c r="K44" s="15"/>
      <c r="L44" s="15"/>
      <c r="M44" s="13">
        <v>0</v>
      </c>
      <c r="N44" s="13">
        <v>902913.01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902913.01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f t="shared" si="0"/>
        <v>902.91300999999999</v>
      </c>
      <c r="AC44" s="13">
        <v>902913.01</v>
      </c>
      <c r="AD44" s="13">
        <v>902913.01</v>
      </c>
      <c r="AE44" s="13">
        <v>902913.01</v>
      </c>
      <c r="AF44" s="13">
        <v>0</v>
      </c>
      <c r="AG44" s="13">
        <f t="shared" si="1"/>
        <v>902.91300999999999</v>
      </c>
      <c r="AH44" s="13">
        <v>902913.01</v>
      </c>
      <c r="AI44" s="13">
        <v>0</v>
      </c>
      <c r="AJ44" s="13">
        <v>0</v>
      </c>
      <c r="AK44" s="16">
        <v>1</v>
      </c>
      <c r="AL44" s="13">
        <v>0</v>
      </c>
      <c r="AM44" s="33"/>
      <c r="AN44" s="13"/>
    </row>
    <row r="45" spans="1:40" ht="40.200000000000003" outlineLevel="1" x14ac:dyDescent="0.3">
      <c r="A45" s="14" t="s">
        <v>87</v>
      </c>
      <c r="B45" s="15" t="s">
        <v>17</v>
      </c>
      <c r="C45" s="15" t="s">
        <v>18</v>
      </c>
      <c r="D45" s="15" t="s">
        <v>88</v>
      </c>
      <c r="E45" s="15" t="s">
        <v>17</v>
      </c>
      <c r="F45" s="15" t="s">
        <v>17</v>
      </c>
      <c r="G45" s="15"/>
      <c r="H45" s="15"/>
      <c r="I45" s="15"/>
      <c r="J45" s="15"/>
      <c r="K45" s="15"/>
      <c r="L45" s="15"/>
      <c r="M45" s="13">
        <v>0</v>
      </c>
      <c r="N45" s="13">
        <v>194432.64000000001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194432.64000000001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f t="shared" si="0"/>
        <v>194.43264000000002</v>
      </c>
      <c r="AC45" s="13">
        <v>194432.64000000001</v>
      </c>
      <c r="AD45" s="13">
        <v>194432.64000000001</v>
      </c>
      <c r="AE45" s="13">
        <v>194432.64000000001</v>
      </c>
      <c r="AF45" s="13">
        <v>0</v>
      </c>
      <c r="AG45" s="13">
        <f t="shared" si="1"/>
        <v>194.43264000000002</v>
      </c>
      <c r="AH45" s="13">
        <v>194432.64000000001</v>
      </c>
      <c r="AI45" s="13">
        <v>0</v>
      </c>
      <c r="AJ45" s="13">
        <v>0</v>
      </c>
      <c r="AK45" s="16">
        <v>1</v>
      </c>
      <c r="AL45" s="13">
        <v>0</v>
      </c>
      <c r="AM45" s="33">
        <v>100</v>
      </c>
      <c r="AN45" s="27" t="s">
        <v>371</v>
      </c>
    </row>
    <row r="46" spans="1:40" ht="39.6" outlineLevel="2" x14ac:dyDescent="0.3">
      <c r="A46" s="14" t="s">
        <v>89</v>
      </c>
      <c r="B46" s="15" t="s">
        <v>17</v>
      </c>
      <c r="C46" s="15" t="s">
        <v>18</v>
      </c>
      <c r="D46" s="15" t="s">
        <v>90</v>
      </c>
      <c r="E46" s="15" t="s">
        <v>17</v>
      </c>
      <c r="F46" s="15" t="s">
        <v>17</v>
      </c>
      <c r="G46" s="15"/>
      <c r="H46" s="15"/>
      <c r="I46" s="15"/>
      <c r="J46" s="15"/>
      <c r="K46" s="15"/>
      <c r="L46" s="15"/>
      <c r="M46" s="13">
        <v>0</v>
      </c>
      <c r="N46" s="13">
        <v>194432.64000000001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194432.64000000001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f t="shared" si="0"/>
        <v>194.43264000000002</v>
      </c>
      <c r="AC46" s="13">
        <v>194432.64000000001</v>
      </c>
      <c r="AD46" s="13">
        <v>194432.64000000001</v>
      </c>
      <c r="AE46" s="13">
        <v>194432.64000000001</v>
      </c>
      <c r="AF46" s="13">
        <v>0</v>
      </c>
      <c r="AG46" s="13">
        <f t="shared" si="1"/>
        <v>194.43264000000002</v>
      </c>
      <c r="AH46" s="13">
        <v>194432.64000000001</v>
      </c>
      <c r="AI46" s="13">
        <v>0</v>
      </c>
      <c r="AJ46" s="13">
        <v>0</v>
      </c>
      <c r="AK46" s="16">
        <v>1</v>
      </c>
      <c r="AL46" s="13">
        <v>0</v>
      </c>
      <c r="AM46" s="33"/>
      <c r="AN46" s="13"/>
    </row>
    <row r="47" spans="1:40" ht="39.6" outlineLevel="3" x14ac:dyDescent="0.3">
      <c r="A47" s="14" t="s">
        <v>91</v>
      </c>
      <c r="B47" s="15" t="s">
        <v>17</v>
      </c>
      <c r="C47" s="15" t="s">
        <v>18</v>
      </c>
      <c r="D47" s="15" t="s">
        <v>92</v>
      </c>
      <c r="E47" s="15" t="s">
        <v>17</v>
      </c>
      <c r="F47" s="15" t="s">
        <v>17</v>
      </c>
      <c r="G47" s="15"/>
      <c r="H47" s="15"/>
      <c r="I47" s="15"/>
      <c r="J47" s="15"/>
      <c r="K47" s="15"/>
      <c r="L47" s="15"/>
      <c r="M47" s="13">
        <v>0</v>
      </c>
      <c r="N47" s="13">
        <v>194432.64000000001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194432.64000000001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f t="shared" si="0"/>
        <v>194.43264000000002</v>
      </c>
      <c r="AC47" s="13">
        <v>194432.64000000001</v>
      </c>
      <c r="AD47" s="13">
        <v>194432.64000000001</v>
      </c>
      <c r="AE47" s="13">
        <v>194432.64000000001</v>
      </c>
      <c r="AF47" s="13">
        <v>0</v>
      </c>
      <c r="AG47" s="13">
        <f t="shared" si="1"/>
        <v>194.43264000000002</v>
      </c>
      <c r="AH47" s="13">
        <v>194432.64000000001</v>
      </c>
      <c r="AI47" s="13">
        <v>0</v>
      </c>
      <c r="AJ47" s="13">
        <v>0</v>
      </c>
      <c r="AK47" s="16">
        <v>1</v>
      </c>
      <c r="AL47" s="13">
        <v>0</v>
      </c>
      <c r="AM47" s="33"/>
      <c r="AN47" s="25"/>
    </row>
    <row r="48" spans="1:40" ht="66.599999999999994" x14ac:dyDescent="0.3">
      <c r="A48" s="8" t="s">
        <v>93</v>
      </c>
      <c r="B48" s="9" t="s">
        <v>17</v>
      </c>
      <c r="C48" s="9" t="s">
        <v>18</v>
      </c>
      <c r="D48" s="9" t="s">
        <v>94</v>
      </c>
      <c r="E48" s="9" t="s">
        <v>17</v>
      </c>
      <c r="F48" s="9" t="s">
        <v>17</v>
      </c>
      <c r="G48" s="9"/>
      <c r="H48" s="9"/>
      <c r="I48" s="9"/>
      <c r="J48" s="9"/>
      <c r="K48" s="9"/>
      <c r="L48" s="9"/>
      <c r="M48" s="10">
        <v>0</v>
      </c>
      <c r="N48" s="10">
        <v>151200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151200</v>
      </c>
      <c r="W48" s="10">
        <v>0</v>
      </c>
      <c r="X48" s="10">
        <v>0</v>
      </c>
      <c r="Y48" s="10">
        <v>0</v>
      </c>
      <c r="Z48" s="10">
        <v>0</v>
      </c>
      <c r="AA48" s="10">
        <v>500</v>
      </c>
      <c r="AB48" s="10">
        <f t="shared" si="0"/>
        <v>151.19999999999999</v>
      </c>
      <c r="AC48" s="10">
        <v>151200</v>
      </c>
      <c r="AD48" s="10">
        <v>151200</v>
      </c>
      <c r="AE48" s="10">
        <v>151200</v>
      </c>
      <c r="AF48" s="10">
        <v>0</v>
      </c>
      <c r="AG48" s="10">
        <f t="shared" si="1"/>
        <v>151.19999999999999</v>
      </c>
      <c r="AH48" s="10">
        <v>151200</v>
      </c>
      <c r="AI48" s="10">
        <v>0</v>
      </c>
      <c r="AJ48" s="10">
        <v>0</v>
      </c>
      <c r="AK48" s="12">
        <v>1</v>
      </c>
      <c r="AL48" s="10">
        <v>0</v>
      </c>
      <c r="AM48" s="35">
        <f t="shared" si="2"/>
        <v>-69.759999999999991</v>
      </c>
      <c r="AN48" s="27" t="s">
        <v>372</v>
      </c>
    </row>
    <row r="49" spans="1:40" ht="26.4" outlineLevel="2" x14ac:dyDescent="0.3">
      <c r="A49" s="14" t="s">
        <v>95</v>
      </c>
      <c r="B49" s="15" t="s">
        <v>17</v>
      </c>
      <c r="C49" s="15" t="s">
        <v>18</v>
      </c>
      <c r="D49" s="15" t="s">
        <v>96</v>
      </c>
      <c r="E49" s="15" t="s">
        <v>17</v>
      </c>
      <c r="F49" s="15" t="s">
        <v>17</v>
      </c>
      <c r="G49" s="15"/>
      <c r="H49" s="15"/>
      <c r="I49" s="15"/>
      <c r="J49" s="15"/>
      <c r="K49" s="15"/>
      <c r="L49" s="15"/>
      <c r="M49" s="13">
        <v>0</v>
      </c>
      <c r="N49" s="13">
        <v>151200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151200</v>
      </c>
      <c r="W49" s="13">
        <v>0</v>
      </c>
      <c r="X49" s="13">
        <v>0</v>
      </c>
      <c r="Y49" s="13">
        <v>0</v>
      </c>
      <c r="Z49" s="13">
        <v>0</v>
      </c>
      <c r="AA49" s="13">
        <v>500</v>
      </c>
      <c r="AB49" s="13">
        <f t="shared" si="0"/>
        <v>151.19999999999999</v>
      </c>
      <c r="AC49" s="13">
        <v>151200</v>
      </c>
      <c r="AD49" s="13">
        <v>151200</v>
      </c>
      <c r="AE49" s="13">
        <v>151200</v>
      </c>
      <c r="AF49" s="13">
        <v>0</v>
      </c>
      <c r="AG49" s="13">
        <f t="shared" si="1"/>
        <v>151.19999999999999</v>
      </c>
      <c r="AH49" s="13">
        <v>151200</v>
      </c>
      <c r="AI49" s="13">
        <v>0</v>
      </c>
      <c r="AJ49" s="13">
        <v>0</v>
      </c>
      <c r="AK49" s="16">
        <v>1</v>
      </c>
      <c r="AL49" s="13">
        <v>0</v>
      </c>
      <c r="AM49" s="33"/>
      <c r="AN49" s="26"/>
    </row>
    <row r="50" spans="1:40" ht="39.6" outlineLevel="2" x14ac:dyDescent="0.3">
      <c r="A50" s="14" t="s">
        <v>349</v>
      </c>
      <c r="B50" s="15"/>
      <c r="C50" s="15"/>
      <c r="D50" s="15">
        <v>200180020</v>
      </c>
      <c r="E50" s="15"/>
      <c r="F50" s="15"/>
      <c r="G50" s="15"/>
      <c r="H50" s="15"/>
      <c r="I50" s="15"/>
      <c r="J50" s="15"/>
      <c r="K50" s="15"/>
      <c r="L50" s="15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>
        <v>200</v>
      </c>
      <c r="AB50" s="13">
        <v>0</v>
      </c>
      <c r="AC50" s="13"/>
      <c r="AD50" s="13"/>
      <c r="AE50" s="13"/>
      <c r="AF50" s="13"/>
      <c r="AG50" s="13">
        <v>0</v>
      </c>
      <c r="AH50" s="13"/>
      <c r="AI50" s="13"/>
      <c r="AJ50" s="13"/>
      <c r="AK50" s="16"/>
      <c r="AL50" s="13"/>
      <c r="AM50" s="33"/>
      <c r="AN50" s="13"/>
    </row>
    <row r="51" spans="1:40" ht="40.950000000000003" customHeight="1" outlineLevel="3" x14ac:dyDescent="0.3">
      <c r="A51" s="14" t="s">
        <v>97</v>
      </c>
      <c r="B51" s="15" t="s">
        <v>17</v>
      </c>
      <c r="C51" s="15" t="s">
        <v>18</v>
      </c>
      <c r="D51" s="15">
        <v>200180030</v>
      </c>
      <c r="E51" s="15" t="s">
        <v>17</v>
      </c>
      <c r="F51" s="15" t="s">
        <v>17</v>
      </c>
      <c r="G51" s="15"/>
      <c r="H51" s="15"/>
      <c r="I51" s="15"/>
      <c r="J51" s="15"/>
      <c r="K51" s="15"/>
      <c r="L51" s="15"/>
      <c r="M51" s="13">
        <v>0</v>
      </c>
      <c r="N51" s="13">
        <v>151200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151200</v>
      </c>
      <c r="W51" s="13">
        <v>0</v>
      </c>
      <c r="X51" s="13">
        <v>0</v>
      </c>
      <c r="Y51" s="13">
        <v>0</v>
      </c>
      <c r="Z51" s="13">
        <v>0</v>
      </c>
      <c r="AA51" s="13">
        <v>300</v>
      </c>
      <c r="AB51" s="13">
        <f t="shared" si="0"/>
        <v>151.19999999999999</v>
      </c>
      <c r="AC51" s="13">
        <v>151200</v>
      </c>
      <c r="AD51" s="13">
        <v>151200</v>
      </c>
      <c r="AE51" s="13">
        <v>151200</v>
      </c>
      <c r="AF51" s="13">
        <v>0</v>
      </c>
      <c r="AG51" s="13">
        <f t="shared" si="1"/>
        <v>151.19999999999999</v>
      </c>
      <c r="AH51" s="13">
        <v>151200</v>
      </c>
      <c r="AI51" s="13">
        <v>0</v>
      </c>
      <c r="AJ51" s="13">
        <v>0</v>
      </c>
      <c r="AK51" s="16">
        <v>1</v>
      </c>
      <c r="AL51" s="13">
        <v>0</v>
      </c>
      <c r="AM51" s="33"/>
      <c r="AN51" s="13"/>
    </row>
    <row r="52" spans="1:40" ht="52.8" x14ac:dyDescent="0.3">
      <c r="A52" s="8" t="s">
        <v>98</v>
      </c>
      <c r="B52" s="9" t="s">
        <v>17</v>
      </c>
      <c r="C52" s="9" t="s">
        <v>18</v>
      </c>
      <c r="D52" s="9" t="s">
        <v>99</v>
      </c>
      <c r="E52" s="9" t="s">
        <v>17</v>
      </c>
      <c r="F52" s="9" t="s">
        <v>17</v>
      </c>
      <c r="G52" s="9"/>
      <c r="H52" s="9"/>
      <c r="I52" s="9"/>
      <c r="J52" s="9"/>
      <c r="K52" s="9"/>
      <c r="L52" s="9"/>
      <c r="M52" s="10">
        <v>0</v>
      </c>
      <c r="N52" s="10">
        <v>57387605.039999999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57387605.039999999</v>
      </c>
      <c r="W52" s="10">
        <v>0</v>
      </c>
      <c r="X52" s="10">
        <v>0</v>
      </c>
      <c r="Y52" s="10">
        <v>0</v>
      </c>
      <c r="Z52" s="10">
        <v>0</v>
      </c>
      <c r="AA52" s="10">
        <v>48777.847999999998</v>
      </c>
      <c r="AB52" s="10">
        <f t="shared" si="0"/>
        <v>57387.605040000002</v>
      </c>
      <c r="AC52" s="10">
        <v>54393542.969999999</v>
      </c>
      <c r="AD52" s="10">
        <v>54393542.969999999</v>
      </c>
      <c r="AE52" s="10">
        <v>54393542.969999999</v>
      </c>
      <c r="AF52" s="10">
        <v>0</v>
      </c>
      <c r="AG52" s="10">
        <f t="shared" si="1"/>
        <v>54393.542970000002</v>
      </c>
      <c r="AH52" s="10">
        <v>54393542.969999999</v>
      </c>
      <c r="AI52" s="10">
        <v>0</v>
      </c>
      <c r="AJ52" s="10">
        <v>2994062.07</v>
      </c>
      <c r="AK52" s="12">
        <v>0.94782737373491899</v>
      </c>
      <c r="AL52" s="10">
        <v>2994062.07</v>
      </c>
      <c r="AM52" s="32">
        <f t="shared" si="2"/>
        <v>11.512797715061154</v>
      </c>
      <c r="AN52" s="36" t="s">
        <v>384</v>
      </c>
    </row>
    <row r="53" spans="1:40" ht="26.4" outlineLevel="2" x14ac:dyDescent="0.3">
      <c r="A53" s="14" t="s">
        <v>100</v>
      </c>
      <c r="B53" s="15" t="s">
        <v>17</v>
      </c>
      <c r="C53" s="15" t="s">
        <v>18</v>
      </c>
      <c r="D53" s="15">
        <v>300100000</v>
      </c>
      <c r="E53" s="15" t="s">
        <v>17</v>
      </c>
      <c r="F53" s="15" t="s">
        <v>17</v>
      </c>
      <c r="G53" s="15"/>
      <c r="H53" s="15"/>
      <c r="I53" s="15"/>
      <c r="J53" s="15"/>
      <c r="K53" s="15"/>
      <c r="L53" s="15"/>
      <c r="M53" s="13">
        <v>0</v>
      </c>
      <c r="N53" s="13">
        <v>32012779.68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32012779.68</v>
      </c>
      <c r="W53" s="13">
        <v>0</v>
      </c>
      <c r="X53" s="13">
        <v>0</v>
      </c>
      <c r="Y53" s="13">
        <v>0</v>
      </c>
      <c r="Z53" s="13">
        <v>0</v>
      </c>
      <c r="AA53" s="13">
        <v>26883.616000000002</v>
      </c>
      <c r="AB53" s="13">
        <f t="shared" si="0"/>
        <v>32012.77968</v>
      </c>
      <c r="AC53" s="13">
        <v>31581287.609999999</v>
      </c>
      <c r="AD53" s="13">
        <v>31581287.609999999</v>
      </c>
      <c r="AE53" s="13">
        <v>31581287.609999999</v>
      </c>
      <c r="AF53" s="13">
        <v>0</v>
      </c>
      <c r="AG53" s="13">
        <f t="shared" si="1"/>
        <v>31581.287609999999</v>
      </c>
      <c r="AH53" s="13">
        <v>31581287.609999999</v>
      </c>
      <c r="AI53" s="13">
        <v>0</v>
      </c>
      <c r="AJ53" s="13">
        <v>431492.07</v>
      </c>
      <c r="AK53" s="16">
        <v>0.98652125575119687</v>
      </c>
      <c r="AL53" s="13">
        <v>431492.07</v>
      </c>
      <c r="AM53" s="33"/>
      <c r="AN53" s="36"/>
    </row>
    <row r="54" spans="1:40" ht="92.4" outlineLevel="2" x14ac:dyDescent="0.3">
      <c r="A54" s="14" t="s">
        <v>350</v>
      </c>
      <c r="B54" s="15"/>
      <c r="C54" s="15"/>
      <c r="D54" s="15">
        <v>300140040</v>
      </c>
      <c r="E54" s="15"/>
      <c r="F54" s="15"/>
      <c r="G54" s="15"/>
      <c r="H54" s="15"/>
      <c r="I54" s="15"/>
      <c r="J54" s="15"/>
      <c r="K54" s="15"/>
      <c r="L54" s="1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>
        <v>106.58</v>
      </c>
      <c r="AB54" s="13">
        <v>0</v>
      </c>
      <c r="AC54" s="13"/>
      <c r="AD54" s="13"/>
      <c r="AE54" s="13"/>
      <c r="AF54" s="13"/>
      <c r="AG54" s="13">
        <v>0</v>
      </c>
      <c r="AH54" s="13"/>
      <c r="AI54" s="13"/>
      <c r="AJ54" s="13"/>
      <c r="AK54" s="16"/>
      <c r="AL54" s="13"/>
      <c r="AM54" s="34">
        <f t="shared" si="2"/>
        <v>-100</v>
      </c>
      <c r="AN54" s="27" t="s">
        <v>373</v>
      </c>
    </row>
    <row r="55" spans="1:40" ht="79.2" outlineLevel="3" x14ac:dyDescent="0.3">
      <c r="A55" s="14" t="s">
        <v>101</v>
      </c>
      <c r="B55" s="15" t="s">
        <v>17</v>
      </c>
      <c r="C55" s="15" t="s">
        <v>18</v>
      </c>
      <c r="D55" s="15" t="s">
        <v>102</v>
      </c>
      <c r="E55" s="15" t="s">
        <v>17</v>
      </c>
      <c r="F55" s="15" t="s">
        <v>17</v>
      </c>
      <c r="G55" s="15"/>
      <c r="H55" s="15"/>
      <c r="I55" s="15"/>
      <c r="J55" s="15"/>
      <c r="K55" s="15"/>
      <c r="L55" s="15"/>
      <c r="M55" s="13">
        <v>0</v>
      </c>
      <c r="N55" s="13">
        <v>3954000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3954000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f t="shared" si="0"/>
        <v>3954</v>
      </c>
      <c r="AC55" s="13">
        <v>3954000</v>
      </c>
      <c r="AD55" s="13">
        <v>3954000</v>
      </c>
      <c r="AE55" s="13">
        <v>3954000</v>
      </c>
      <c r="AF55" s="13">
        <v>0</v>
      </c>
      <c r="AG55" s="13">
        <f t="shared" si="1"/>
        <v>3954</v>
      </c>
      <c r="AH55" s="13">
        <v>3954000</v>
      </c>
      <c r="AI55" s="13">
        <v>0</v>
      </c>
      <c r="AJ55" s="13">
        <v>0</v>
      </c>
      <c r="AK55" s="16">
        <v>1</v>
      </c>
      <c r="AL55" s="13">
        <v>0</v>
      </c>
      <c r="AM55" s="33">
        <v>100</v>
      </c>
      <c r="AN55" s="14" t="s">
        <v>374</v>
      </c>
    </row>
    <row r="56" spans="1:40" ht="39.6" outlineLevel="3" x14ac:dyDescent="0.3">
      <c r="A56" s="14" t="s">
        <v>24</v>
      </c>
      <c r="B56" s="15" t="s">
        <v>17</v>
      </c>
      <c r="C56" s="15" t="s">
        <v>18</v>
      </c>
      <c r="D56" s="15" t="s">
        <v>103</v>
      </c>
      <c r="E56" s="15" t="s">
        <v>17</v>
      </c>
      <c r="F56" s="15" t="s">
        <v>17</v>
      </c>
      <c r="G56" s="15"/>
      <c r="H56" s="15"/>
      <c r="I56" s="15"/>
      <c r="J56" s="15"/>
      <c r="K56" s="15"/>
      <c r="L56" s="15"/>
      <c r="M56" s="13">
        <v>0</v>
      </c>
      <c r="N56" s="13">
        <v>12268903.029999999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12268903.029999999</v>
      </c>
      <c r="W56" s="13">
        <v>0</v>
      </c>
      <c r="X56" s="13">
        <v>0</v>
      </c>
      <c r="Y56" s="13">
        <v>0</v>
      </c>
      <c r="Z56" s="13">
        <v>0</v>
      </c>
      <c r="AA56" s="13">
        <v>12289.581</v>
      </c>
      <c r="AB56" s="13">
        <f t="shared" si="0"/>
        <v>12268.903029999999</v>
      </c>
      <c r="AC56" s="13">
        <v>12098966.18</v>
      </c>
      <c r="AD56" s="13">
        <v>12098966.18</v>
      </c>
      <c r="AE56" s="13">
        <v>12098966.18</v>
      </c>
      <c r="AF56" s="13">
        <v>0</v>
      </c>
      <c r="AG56" s="13">
        <f t="shared" si="1"/>
        <v>12098.966179999999</v>
      </c>
      <c r="AH56" s="13">
        <v>12098966.18</v>
      </c>
      <c r="AI56" s="13">
        <v>0</v>
      </c>
      <c r="AJ56" s="13">
        <v>169936.85</v>
      </c>
      <c r="AK56" s="16">
        <v>0.98614897765639931</v>
      </c>
      <c r="AL56" s="13">
        <v>169936.85</v>
      </c>
      <c r="AM56" s="33"/>
      <c r="AN56" s="25"/>
    </row>
    <row r="57" spans="1:40" ht="159" outlineLevel="3" x14ac:dyDescent="0.3">
      <c r="A57" s="14" t="s">
        <v>104</v>
      </c>
      <c r="B57" s="15" t="s">
        <v>17</v>
      </c>
      <c r="C57" s="15" t="s">
        <v>18</v>
      </c>
      <c r="D57" s="15" t="s">
        <v>105</v>
      </c>
      <c r="E57" s="15" t="s">
        <v>17</v>
      </c>
      <c r="F57" s="15" t="s">
        <v>17</v>
      </c>
      <c r="G57" s="15"/>
      <c r="H57" s="15"/>
      <c r="I57" s="15"/>
      <c r="J57" s="15"/>
      <c r="K57" s="15"/>
      <c r="L57" s="15"/>
      <c r="M57" s="13">
        <v>0</v>
      </c>
      <c r="N57" s="13">
        <v>12293557.85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12293557.85</v>
      </c>
      <c r="W57" s="13">
        <v>0</v>
      </c>
      <c r="X57" s="13">
        <v>0</v>
      </c>
      <c r="Y57" s="13">
        <v>0</v>
      </c>
      <c r="Z57" s="13">
        <v>0</v>
      </c>
      <c r="AA57" s="13">
        <v>14464.215</v>
      </c>
      <c r="AB57" s="13">
        <f t="shared" si="0"/>
        <v>12293.557849999999</v>
      </c>
      <c r="AC57" s="13">
        <v>12032002.630000001</v>
      </c>
      <c r="AD57" s="13">
        <v>12032002.630000001</v>
      </c>
      <c r="AE57" s="13">
        <v>12032002.630000001</v>
      </c>
      <c r="AF57" s="13">
        <v>0</v>
      </c>
      <c r="AG57" s="13">
        <f t="shared" si="1"/>
        <v>12032.002630000001</v>
      </c>
      <c r="AH57" s="13">
        <v>12032002.630000001</v>
      </c>
      <c r="AI57" s="13">
        <v>0</v>
      </c>
      <c r="AJ57" s="13">
        <v>261555.22</v>
      </c>
      <c r="AK57" s="16">
        <v>0.97872420472646171</v>
      </c>
      <c r="AL57" s="13">
        <v>261555.22</v>
      </c>
      <c r="AM57" s="34">
        <f t="shared" si="2"/>
        <v>-16.815377606043597</v>
      </c>
      <c r="AN57" s="27" t="s">
        <v>375</v>
      </c>
    </row>
    <row r="58" spans="1:40" ht="26.4" outlineLevel="3" x14ac:dyDescent="0.3">
      <c r="A58" s="14" t="s">
        <v>353</v>
      </c>
      <c r="B58" s="15"/>
      <c r="C58" s="15"/>
      <c r="D58" s="15" t="s">
        <v>351</v>
      </c>
      <c r="E58" s="15"/>
      <c r="F58" s="15"/>
      <c r="G58" s="15"/>
      <c r="H58" s="15"/>
      <c r="I58" s="15"/>
      <c r="J58" s="15"/>
      <c r="K58" s="15"/>
      <c r="L58" s="15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>
        <v>11.62</v>
      </c>
      <c r="AB58" s="13">
        <v>0</v>
      </c>
      <c r="AC58" s="13"/>
      <c r="AD58" s="13"/>
      <c r="AE58" s="13"/>
      <c r="AF58" s="13"/>
      <c r="AG58" s="13">
        <v>0</v>
      </c>
      <c r="AH58" s="13"/>
      <c r="AI58" s="13"/>
      <c r="AJ58" s="13"/>
      <c r="AK58" s="16"/>
      <c r="AL58" s="13"/>
      <c r="AM58" s="33">
        <f t="shared" si="2"/>
        <v>-100</v>
      </c>
      <c r="AN58" s="29" t="s">
        <v>376</v>
      </c>
    </row>
    <row r="59" spans="1:40" outlineLevel="3" x14ac:dyDescent="0.3">
      <c r="A59" s="14" t="s">
        <v>354</v>
      </c>
      <c r="B59" s="15"/>
      <c r="C59" s="15"/>
      <c r="D59" s="15" t="s">
        <v>352</v>
      </c>
      <c r="E59" s="15"/>
      <c r="F59" s="15"/>
      <c r="G59" s="15"/>
      <c r="H59" s="15"/>
      <c r="I59" s="15"/>
      <c r="J59" s="15"/>
      <c r="K59" s="15"/>
      <c r="L59" s="15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>
        <v>11.62</v>
      </c>
      <c r="AB59" s="13">
        <v>0</v>
      </c>
      <c r="AC59" s="13"/>
      <c r="AD59" s="13"/>
      <c r="AE59" s="13"/>
      <c r="AF59" s="13"/>
      <c r="AG59" s="13">
        <v>0</v>
      </c>
      <c r="AH59" s="13"/>
      <c r="AI59" s="13"/>
      <c r="AJ59" s="13"/>
      <c r="AK59" s="16"/>
      <c r="AL59" s="13"/>
      <c r="AM59" s="33"/>
      <c r="AN59" s="25"/>
    </row>
    <row r="60" spans="1:40" ht="39.6" outlineLevel="3" x14ac:dyDescent="0.3">
      <c r="A60" s="14" t="s">
        <v>106</v>
      </c>
      <c r="B60" s="15" t="s">
        <v>17</v>
      </c>
      <c r="C60" s="15" t="s">
        <v>18</v>
      </c>
      <c r="D60" s="15" t="s">
        <v>107</v>
      </c>
      <c r="E60" s="15" t="s">
        <v>17</v>
      </c>
      <c r="F60" s="15" t="s">
        <v>17</v>
      </c>
      <c r="G60" s="15"/>
      <c r="H60" s="15"/>
      <c r="I60" s="15"/>
      <c r="J60" s="15"/>
      <c r="K60" s="15"/>
      <c r="L60" s="15"/>
      <c r="M60" s="13">
        <v>0</v>
      </c>
      <c r="N60" s="13">
        <v>146096.18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146096.18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f t="shared" si="0"/>
        <v>146.09618</v>
      </c>
      <c r="AC60" s="13">
        <v>146096.18</v>
      </c>
      <c r="AD60" s="13">
        <v>146096.18</v>
      </c>
      <c r="AE60" s="13">
        <v>146096.18</v>
      </c>
      <c r="AF60" s="13">
        <v>0</v>
      </c>
      <c r="AG60" s="13">
        <f t="shared" si="1"/>
        <v>146.09618</v>
      </c>
      <c r="AH60" s="13">
        <v>146096.18</v>
      </c>
      <c r="AI60" s="13">
        <v>0</v>
      </c>
      <c r="AJ60" s="13">
        <v>0</v>
      </c>
      <c r="AK60" s="16">
        <v>1</v>
      </c>
      <c r="AL60" s="13">
        <v>0</v>
      </c>
      <c r="AM60" s="34">
        <v>100</v>
      </c>
      <c r="AN60" s="30" t="s">
        <v>377</v>
      </c>
    </row>
    <row r="61" spans="1:40" ht="39.6" outlineLevel="3" x14ac:dyDescent="0.3">
      <c r="A61" s="14" t="s">
        <v>108</v>
      </c>
      <c r="B61" s="15" t="s">
        <v>17</v>
      </c>
      <c r="C61" s="15" t="s">
        <v>18</v>
      </c>
      <c r="D61" s="15" t="s">
        <v>109</v>
      </c>
      <c r="E61" s="15" t="s">
        <v>17</v>
      </c>
      <c r="F61" s="15" t="s">
        <v>17</v>
      </c>
      <c r="G61" s="15"/>
      <c r="H61" s="15"/>
      <c r="I61" s="15"/>
      <c r="J61" s="15"/>
      <c r="K61" s="15"/>
      <c r="L61" s="15"/>
      <c r="M61" s="13">
        <v>0</v>
      </c>
      <c r="N61" s="13">
        <v>3345704.18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3345704.18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f t="shared" si="0"/>
        <v>3345.7041800000002</v>
      </c>
      <c r="AC61" s="13">
        <v>3345704.18</v>
      </c>
      <c r="AD61" s="13">
        <v>3345704.18</v>
      </c>
      <c r="AE61" s="13">
        <v>3345704.18</v>
      </c>
      <c r="AF61" s="13">
        <v>0</v>
      </c>
      <c r="AG61" s="13">
        <f t="shared" si="1"/>
        <v>3345.7041800000002</v>
      </c>
      <c r="AH61" s="13">
        <v>3345704.18</v>
      </c>
      <c r="AI61" s="13">
        <v>0</v>
      </c>
      <c r="AJ61" s="13">
        <v>0</v>
      </c>
      <c r="AK61" s="16">
        <v>1</v>
      </c>
      <c r="AL61" s="13">
        <v>0</v>
      </c>
      <c r="AM61" s="33">
        <v>100</v>
      </c>
      <c r="AN61" s="30" t="s">
        <v>377</v>
      </c>
    </row>
    <row r="62" spans="1:40" ht="52.8" outlineLevel="3" x14ac:dyDescent="0.3">
      <c r="A62" s="14" t="s">
        <v>110</v>
      </c>
      <c r="B62" s="15" t="s">
        <v>17</v>
      </c>
      <c r="C62" s="15" t="s">
        <v>18</v>
      </c>
      <c r="D62" s="15" t="s">
        <v>111</v>
      </c>
      <c r="E62" s="15" t="s">
        <v>17</v>
      </c>
      <c r="F62" s="15" t="s">
        <v>17</v>
      </c>
      <c r="G62" s="15"/>
      <c r="H62" s="15"/>
      <c r="I62" s="15"/>
      <c r="J62" s="15"/>
      <c r="K62" s="15"/>
      <c r="L62" s="15"/>
      <c r="M62" s="13">
        <v>0</v>
      </c>
      <c r="N62" s="13">
        <v>4518.4399999999996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4518.4399999999996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f t="shared" si="0"/>
        <v>4.51844</v>
      </c>
      <c r="AC62" s="13">
        <v>4518.4399999999996</v>
      </c>
      <c r="AD62" s="13">
        <v>4518.4399999999996</v>
      </c>
      <c r="AE62" s="13">
        <v>4518.4399999999996</v>
      </c>
      <c r="AF62" s="13">
        <v>0</v>
      </c>
      <c r="AG62" s="13">
        <f t="shared" si="1"/>
        <v>4.51844</v>
      </c>
      <c r="AH62" s="13">
        <v>4518.4399999999996</v>
      </c>
      <c r="AI62" s="13">
        <v>0</v>
      </c>
      <c r="AJ62" s="13">
        <v>0</v>
      </c>
      <c r="AK62" s="16">
        <v>1</v>
      </c>
      <c r="AL62" s="13">
        <v>0</v>
      </c>
      <c r="AM62" s="33">
        <v>100</v>
      </c>
      <c r="AN62" s="30" t="s">
        <v>408</v>
      </c>
    </row>
    <row r="63" spans="1:40" ht="26.4" outlineLevel="2" x14ac:dyDescent="0.3">
      <c r="A63" s="14" t="s">
        <v>112</v>
      </c>
      <c r="B63" s="15" t="s">
        <v>17</v>
      </c>
      <c r="C63" s="15" t="s">
        <v>18</v>
      </c>
      <c r="D63" s="15" t="s">
        <v>113</v>
      </c>
      <c r="E63" s="15" t="s">
        <v>17</v>
      </c>
      <c r="F63" s="15" t="s">
        <v>17</v>
      </c>
      <c r="G63" s="15"/>
      <c r="H63" s="15"/>
      <c r="I63" s="15"/>
      <c r="J63" s="15"/>
      <c r="K63" s="15"/>
      <c r="L63" s="15"/>
      <c r="M63" s="13">
        <v>0</v>
      </c>
      <c r="N63" s="13">
        <v>22154081.84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22154081.84</v>
      </c>
      <c r="W63" s="13">
        <v>0</v>
      </c>
      <c r="X63" s="13">
        <v>0</v>
      </c>
      <c r="Y63" s="13">
        <v>0</v>
      </c>
      <c r="Z63" s="13">
        <v>0</v>
      </c>
      <c r="AA63" s="13">
        <v>21447.232</v>
      </c>
      <c r="AB63" s="13">
        <f t="shared" si="0"/>
        <v>22154.081839999999</v>
      </c>
      <c r="AC63" s="13">
        <v>22154081.84</v>
      </c>
      <c r="AD63" s="13">
        <v>22154081.84</v>
      </c>
      <c r="AE63" s="13">
        <v>22154081.84</v>
      </c>
      <c r="AF63" s="13">
        <v>0</v>
      </c>
      <c r="AG63" s="13">
        <f t="shared" si="1"/>
        <v>22154.081839999999</v>
      </c>
      <c r="AH63" s="13">
        <v>22154081.84</v>
      </c>
      <c r="AI63" s="13">
        <v>0</v>
      </c>
      <c r="AJ63" s="13">
        <v>0</v>
      </c>
      <c r="AK63" s="16">
        <v>1</v>
      </c>
      <c r="AL63" s="13">
        <v>0</v>
      </c>
      <c r="AM63" s="33">
        <f t="shared" si="2"/>
        <v>3.295762548752208</v>
      </c>
      <c r="AN63" s="13"/>
    </row>
    <row r="64" spans="1:40" ht="39.6" outlineLevel="3" x14ac:dyDescent="0.3">
      <c r="A64" s="14" t="s">
        <v>24</v>
      </c>
      <c r="B64" s="15" t="s">
        <v>17</v>
      </c>
      <c r="C64" s="15" t="s">
        <v>18</v>
      </c>
      <c r="D64" s="15" t="s">
        <v>114</v>
      </c>
      <c r="E64" s="15" t="s">
        <v>17</v>
      </c>
      <c r="F64" s="15" t="s">
        <v>17</v>
      </c>
      <c r="G64" s="15"/>
      <c r="H64" s="15"/>
      <c r="I64" s="15"/>
      <c r="J64" s="15"/>
      <c r="K64" s="15"/>
      <c r="L64" s="15"/>
      <c r="M64" s="13">
        <v>0</v>
      </c>
      <c r="N64" s="13">
        <v>22154081.84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22154081.84</v>
      </c>
      <c r="W64" s="13">
        <v>0</v>
      </c>
      <c r="X64" s="13">
        <v>0</v>
      </c>
      <c r="Y64" s="13">
        <v>0</v>
      </c>
      <c r="Z64" s="13">
        <v>0</v>
      </c>
      <c r="AA64" s="13">
        <v>21347.232</v>
      </c>
      <c r="AB64" s="13">
        <f t="shared" si="0"/>
        <v>22154.081839999999</v>
      </c>
      <c r="AC64" s="13">
        <v>22154081.84</v>
      </c>
      <c r="AD64" s="13">
        <v>22154081.84</v>
      </c>
      <c r="AE64" s="13">
        <v>22154081.84</v>
      </c>
      <c r="AF64" s="13">
        <v>0</v>
      </c>
      <c r="AG64" s="13">
        <f t="shared" si="1"/>
        <v>22154.081839999999</v>
      </c>
      <c r="AH64" s="13">
        <v>22154081.84</v>
      </c>
      <c r="AI64" s="13">
        <v>0</v>
      </c>
      <c r="AJ64" s="13">
        <v>0</v>
      </c>
      <c r="AK64" s="16">
        <v>1</v>
      </c>
      <c r="AL64" s="13">
        <v>0</v>
      </c>
      <c r="AM64" s="33"/>
      <c r="AN64" s="25"/>
    </row>
    <row r="65" spans="1:40" ht="39.6" outlineLevel="3" x14ac:dyDescent="0.3">
      <c r="A65" s="14" t="s">
        <v>355</v>
      </c>
      <c r="B65" s="15"/>
      <c r="C65" s="15"/>
      <c r="D65" s="15" t="s">
        <v>356</v>
      </c>
      <c r="E65" s="15"/>
      <c r="F65" s="15"/>
      <c r="G65" s="15"/>
      <c r="H65" s="15"/>
      <c r="I65" s="15"/>
      <c r="J65" s="15"/>
      <c r="K65" s="15"/>
      <c r="L65" s="15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>
        <v>100</v>
      </c>
      <c r="AB65" s="13">
        <v>0</v>
      </c>
      <c r="AC65" s="13"/>
      <c r="AD65" s="13"/>
      <c r="AE65" s="13"/>
      <c r="AF65" s="13"/>
      <c r="AG65" s="13">
        <v>0</v>
      </c>
      <c r="AH65" s="13"/>
      <c r="AI65" s="13"/>
      <c r="AJ65" s="13"/>
      <c r="AK65" s="16"/>
      <c r="AL65" s="13"/>
      <c r="AM65" s="34">
        <f t="shared" si="2"/>
        <v>-100</v>
      </c>
      <c r="AN65" s="30" t="s">
        <v>390</v>
      </c>
    </row>
    <row r="66" spans="1:40" ht="145.80000000000001" outlineLevel="2" x14ac:dyDescent="0.3">
      <c r="A66" s="14" t="s">
        <v>115</v>
      </c>
      <c r="B66" s="15" t="s">
        <v>17</v>
      </c>
      <c r="C66" s="15" t="s">
        <v>18</v>
      </c>
      <c r="D66" s="15" t="s">
        <v>116</v>
      </c>
      <c r="E66" s="15" t="s">
        <v>17</v>
      </c>
      <c r="F66" s="15" t="s">
        <v>17</v>
      </c>
      <c r="G66" s="15"/>
      <c r="H66" s="15"/>
      <c r="I66" s="15"/>
      <c r="J66" s="15"/>
      <c r="K66" s="15"/>
      <c r="L66" s="15"/>
      <c r="M66" s="13">
        <v>0</v>
      </c>
      <c r="N66" s="13">
        <v>3220743.52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3220743.52</v>
      </c>
      <c r="W66" s="13">
        <v>0</v>
      </c>
      <c r="X66" s="13">
        <v>0</v>
      </c>
      <c r="Y66" s="13">
        <v>0</v>
      </c>
      <c r="Z66" s="13">
        <v>0</v>
      </c>
      <c r="AA66" s="13">
        <v>447</v>
      </c>
      <c r="AB66" s="13">
        <f t="shared" si="0"/>
        <v>3220.74352</v>
      </c>
      <c r="AC66" s="13">
        <v>658173.52</v>
      </c>
      <c r="AD66" s="13">
        <v>658173.52</v>
      </c>
      <c r="AE66" s="13">
        <v>658173.52</v>
      </c>
      <c r="AF66" s="13">
        <v>0</v>
      </c>
      <c r="AG66" s="13">
        <f t="shared" si="1"/>
        <v>658.17352000000005</v>
      </c>
      <c r="AH66" s="13">
        <v>658173.52</v>
      </c>
      <c r="AI66" s="13">
        <v>0</v>
      </c>
      <c r="AJ66" s="13">
        <v>2562570</v>
      </c>
      <c r="AK66" s="16">
        <v>0.20435452742911983</v>
      </c>
      <c r="AL66" s="13">
        <v>2562570</v>
      </c>
      <c r="AM66" s="34">
        <f t="shared" si="2"/>
        <v>47.242398210290844</v>
      </c>
      <c r="AN66" s="27" t="s">
        <v>378</v>
      </c>
    </row>
    <row r="67" spans="1:40" ht="66" outlineLevel="3" x14ac:dyDescent="0.3">
      <c r="A67" s="14" t="s">
        <v>117</v>
      </c>
      <c r="B67" s="15" t="s">
        <v>17</v>
      </c>
      <c r="C67" s="15" t="s">
        <v>18</v>
      </c>
      <c r="D67" s="15" t="s">
        <v>118</v>
      </c>
      <c r="E67" s="15" t="s">
        <v>17</v>
      </c>
      <c r="F67" s="15" t="s">
        <v>17</v>
      </c>
      <c r="G67" s="15"/>
      <c r="H67" s="15"/>
      <c r="I67" s="15"/>
      <c r="J67" s="15"/>
      <c r="K67" s="15"/>
      <c r="L67" s="15"/>
      <c r="M67" s="13">
        <v>0</v>
      </c>
      <c r="N67" s="13">
        <v>345240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345240</v>
      </c>
      <c r="W67" s="13">
        <v>0</v>
      </c>
      <c r="X67" s="13">
        <v>0</v>
      </c>
      <c r="Y67" s="13">
        <v>0</v>
      </c>
      <c r="Z67" s="13">
        <v>0</v>
      </c>
      <c r="AA67" s="13">
        <v>322</v>
      </c>
      <c r="AB67" s="13">
        <f t="shared" si="0"/>
        <v>345.24</v>
      </c>
      <c r="AC67" s="13">
        <v>345240</v>
      </c>
      <c r="AD67" s="13">
        <v>345240</v>
      </c>
      <c r="AE67" s="13">
        <v>345240</v>
      </c>
      <c r="AF67" s="13">
        <v>0</v>
      </c>
      <c r="AG67" s="13">
        <f t="shared" si="1"/>
        <v>345.24</v>
      </c>
      <c r="AH67" s="13">
        <v>345240</v>
      </c>
      <c r="AI67" s="13">
        <v>0</v>
      </c>
      <c r="AJ67" s="13">
        <v>0</v>
      </c>
      <c r="AK67" s="16">
        <v>1</v>
      </c>
      <c r="AL67" s="13">
        <v>0</v>
      </c>
      <c r="AM67" s="33"/>
      <c r="AN67" s="26"/>
    </row>
    <row r="68" spans="1:40" ht="26.4" outlineLevel="3" x14ac:dyDescent="0.3">
      <c r="A68" s="14" t="s">
        <v>119</v>
      </c>
      <c r="B68" s="15" t="s">
        <v>17</v>
      </c>
      <c r="C68" s="15" t="s">
        <v>18</v>
      </c>
      <c r="D68" s="15" t="s">
        <v>120</v>
      </c>
      <c r="E68" s="15" t="s">
        <v>17</v>
      </c>
      <c r="F68" s="15" t="s">
        <v>17</v>
      </c>
      <c r="G68" s="15"/>
      <c r="H68" s="15"/>
      <c r="I68" s="15"/>
      <c r="J68" s="15"/>
      <c r="K68" s="15"/>
      <c r="L68" s="15"/>
      <c r="M68" s="13">
        <v>0</v>
      </c>
      <c r="N68" s="13">
        <v>312933.52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312933.52</v>
      </c>
      <c r="W68" s="13">
        <v>0</v>
      </c>
      <c r="X68" s="13">
        <v>0</v>
      </c>
      <c r="Y68" s="13">
        <v>0</v>
      </c>
      <c r="Z68" s="13">
        <v>0</v>
      </c>
      <c r="AA68" s="13">
        <v>125</v>
      </c>
      <c r="AB68" s="13">
        <f t="shared" si="0"/>
        <v>312.93352000000004</v>
      </c>
      <c r="AC68" s="13">
        <v>312933.52</v>
      </c>
      <c r="AD68" s="13">
        <v>312933.52</v>
      </c>
      <c r="AE68" s="13">
        <v>312933.52</v>
      </c>
      <c r="AF68" s="13">
        <v>0</v>
      </c>
      <c r="AG68" s="13">
        <f t="shared" si="1"/>
        <v>312.93352000000004</v>
      </c>
      <c r="AH68" s="13">
        <v>312933.52</v>
      </c>
      <c r="AI68" s="13">
        <v>0</v>
      </c>
      <c r="AJ68" s="13">
        <v>0</v>
      </c>
      <c r="AK68" s="16">
        <v>1</v>
      </c>
      <c r="AL68" s="13">
        <v>0</v>
      </c>
      <c r="AM68" s="33"/>
      <c r="AN68" s="13"/>
    </row>
    <row r="69" spans="1:40" outlineLevel="3" x14ac:dyDescent="0.3">
      <c r="A69" s="14" t="s">
        <v>121</v>
      </c>
      <c r="B69" s="15" t="s">
        <v>17</v>
      </c>
      <c r="C69" s="15" t="s">
        <v>18</v>
      </c>
      <c r="D69" s="15" t="s">
        <v>122</v>
      </c>
      <c r="E69" s="15" t="s">
        <v>17</v>
      </c>
      <c r="F69" s="15" t="s">
        <v>17</v>
      </c>
      <c r="G69" s="15"/>
      <c r="H69" s="15"/>
      <c r="I69" s="15"/>
      <c r="J69" s="15"/>
      <c r="K69" s="15"/>
      <c r="L69" s="15"/>
      <c r="M69" s="13">
        <v>0</v>
      </c>
      <c r="N69" s="13">
        <v>2562570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2562570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f t="shared" si="0"/>
        <v>2562.5700000000002</v>
      </c>
      <c r="AC69" s="13">
        <v>0</v>
      </c>
      <c r="AD69" s="13">
        <v>0</v>
      </c>
      <c r="AE69" s="13">
        <v>0</v>
      </c>
      <c r="AF69" s="13">
        <v>0</v>
      </c>
      <c r="AG69" s="13">
        <f t="shared" si="1"/>
        <v>0</v>
      </c>
      <c r="AH69" s="13">
        <v>0</v>
      </c>
      <c r="AI69" s="13">
        <v>0</v>
      </c>
      <c r="AJ69" s="13">
        <v>2562570</v>
      </c>
      <c r="AK69" s="16">
        <v>0</v>
      </c>
      <c r="AL69" s="13">
        <v>2562570</v>
      </c>
      <c r="AM69" s="33"/>
      <c r="AN69" s="13"/>
    </row>
    <row r="70" spans="1:40" ht="159" x14ac:dyDescent="0.3">
      <c r="A70" s="8" t="s">
        <v>123</v>
      </c>
      <c r="B70" s="9" t="s">
        <v>17</v>
      </c>
      <c r="C70" s="9" t="s">
        <v>18</v>
      </c>
      <c r="D70" s="9" t="s">
        <v>124</v>
      </c>
      <c r="E70" s="9" t="s">
        <v>17</v>
      </c>
      <c r="F70" s="9" t="s">
        <v>17</v>
      </c>
      <c r="G70" s="9"/>
      <c r="H70" s="9"/>
      <c r="I70" s="9"/>
      <c r="J70" s="9"/>
      <c r="K70" s="9"/>
      <c r="L70" s="9"/>
      <c r="M70" s="10">
        <v>0</v>
      </c>
      <c r="N70" s="10">
        <v>18077714.98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18077714.98</v>
      </c>
      <c r="W70" s="10">
        <v>0</v>
      </c>
      <c r="X70" s="10">
        <v>0</v>
      </c>
      <c r="Y70" s="10">
        <v>0</v>
      </c>
      <c r="Z70" s="10">
        <v>0</v>
      </c>
      <c r="AA70" s="10">
        <v>930</v>
      </c>
      <c r="AB70" s="10">
        <f t="shared" si="0"/>
        <v>18077.714980000001</v>
      </c>
      <c r="AC70" s="10">
        <v>8500948.8499999996</v>
      </c>
      <c r="AD70" s="10">
        <v>8500948.8499999996</v>
      </c>
      <c r="AE70" s="10">
        <v>8500948.8499999996</v>
      </c>
      <c r="AF70" s="10">
        <v>0</v>
      </c>
      <c r="AG70" s="10">
        <f t="shared" si="1"/>
        <v>8500.9488499999989</v>
      </c>
      <c r="AH70" s="10">
        <v>8500948.8499999996</v>
      </c>
      <c r="AI70" s="10">
        <v>0</v>
      </c>
      <c r="AJ70" s="10">
        <v>9576766.1300000008</v>
      </c>
      <c r="AK70" s="12">
        <v>0.47024465533419979</v>
      </c>
      <c r="AL70" s="10">
        <v>9576766.1300000008</v>
      </c>
      <c r="AM70" s="32">
        <f t="shared" si="2"/>
        <v>814.08052150537617</v>
      </c>
      <c r="AN70" s="28" t="s">
        <v>379</v>
      </c>
    </row>
    <row r="71" spans="1:40" ht="26.4" outlineLevel="2" x14ac:dyDescent="0.3">
      <c r="A71" s="14" t="s">
        <v>125</v>
      </c>
      <c r="B71" s="15" t="s">
        <v>17</v>
      </c>
      <c r="C71" s="15" t="s">
        <v>18</v>
      </c>
      <c r="D71" s="15" t="s">
        <v>126</v>
      </c>
      <c r="E71" s="15" t="s">
        <v>17</v>
      </c>
      <c r="F71" s="15" t="s">
        <v>17</v>
      </c>
      <c r="G71" s="15"/>
      <c r="H71" s="15"/>
      <c r="I71" s="15"/>
      <c r="J71" s="15"/>
      <c r="K71" s="15"/>
      <c r="L71" s="15"/>
      <c r="M71" s="13">
        <v>0</v>
      </c>
      <c r="N71" s="13">
        <v>887468.28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887468.28</v>
      </c>
      <c r="W71" s="13">
        <v>0</v>
      </c>
      <c r="X71" s="13">
        <v>0</v>
      </c>
      <c r="Y71" s="13">
        <v>0</v>
      </c>
      <c r="Z71" s="13">
        <v>0</v>
      </c>
      <c r="AA71" s="13">
        <v>930</v>
      </c>
      <c r="AB71" s="13">
        <f t="shared" si="0"/>
        <v>887.46828000000005</v>
      </c>
      <c r="AC71" s="13">
        <v>887468.28</v>
      </c>
      <c r="AD71" s="13">
        <v>887468.28</v>
      </c>
      <c r="AE71" s="13">
        <v>887468.28</v>
      </c>
      <c r="AF71" s="13">
        <v>0</v>
      </c>
      <c r="AG71" s="13">
        <f t="shared" si="1"/>
        <v>887.46828000000005</v>
      </c>
      <c r="AH71" s="13">
        <v>887468.28</v>
      </c>
      <c r="AI71" s="13">
        <v>0</v>
      </c>
      <c r="AJ71" s="13">
        <v>0</v>
      </c>
      <c r="AK71" s="16">
        <v>1</v>
      </c>
      <c r="AL71" s="13">
        <v>0</v>
      </c>
      <c r="AM71" s="33"/>
      <c r="AN71" s="13"/>
    </row>
    <row r="72" spans="1:40" ht="26.4" outlineLevel="3" x14ac:dyDescent="0.3">
      <c r="A72" s="14" t="s">
        <v>127</v>
      </c>
      <c r="B72" s="15" t="s">
        <v>17</v>
      </c>
      <c r="C72" s="15" t="s">
        <v>18</v>
      </c>
      <c r="D72" s="15" t="s">
        <v>128</v>
      </c>
      <c r="E72" s="15" t="s">
        <v>17</v>
      </c>
      <c r="F72" s="15" t="s">
        <v>17</v>
      </c>
      <c r="G72" s="15"/>
      <c r="H72" s="15"/>
      <c r="I72" s="15"/>
      <c r="J72" s="15"/>
      <c r="K72" s="15"/>
      <c r="L72" s="15"/>
      <c r="M72" s="13">
        <v>0</v>
      </c>
      <c r="N72" s="13">
        <v>788740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788740</v>
      </c>
      <c r="W72" s="13">
        <v>0</v>
      </c>
      <c r="X72" s="13">
        <v>0</v>
      </c>
      <c r="Y72" s="13">
        <v>0</v>
      </c>
      <c r="Z72" s="13">
        <v>0</v>
      </c>
      <c r="AA72" s="13">
        <v>930</v>
      </c>
      <c r="AB72" s="13">
        <f t="shared" si="0"/>
        <v>788.74</v>
      </c>
      <c r="AC72" s="13">
        <v>788740</v>
      </c>
      <c r="AD72" s="13">
        <v>788740</v>
      </c>
      <c r="AE72" s="13">
        <v>788740</v>
      </c>
      <c r="AF72" s="13">
        <v>0</v>
      </c>
      <c r="AG72" s="13">
        <f t="shared" si="1"/>
        <v>788.74</v>
      </c>
      <c r="AH72" s="13">
        <v>788740</v>
      </c>
      <c r="AI72" s="13">
        <v>0</v>
      </c>
      <c r="AJ72" s="13">
        <v>0</v>
      </c>
      <c r="AK72" s="16">
        <v>1</v>
      </c>
      <c r="AL72" s="13">
        <v>0</v>
      </c>
      <c r="AM72" s="33"/>
      <c r="AN72" s="13"/>
    </row>
    <row r="73" spans="1:40" ht="26.4" outlineLevel="3" x14ac:dyDescent="0.3">
      <c r="A73" s="14" t="s">
        <v>129</v>
      </c>
      <c r="B73" s="15" t="s">
        <v>17</v>
      </c>
      <c r="C73" s="15" t="s">
        <v>18</v>
      </c>
      <c r="D73" s="15" t="s">
        <v>130</v>
      </c>
      <c r="E73" s="15" t="s">
        <v>17</v>
      </c>
      <c r="F73" s="15" t="s">
        <v>17</v>
      </c>
      <c r="G73" s="15"/>
      <c r="H73" s="15"/>
      <c r="I73" s="15"/>
      <c r="J73" s="15"/>
      <c r="K73" s="15"/>
      <c r="L73" s="15"/>
      <c r="M73" s="13">
        <v>0</v>
      </c>
      <c r="N73" s="13">
        <v>98728.28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98728.28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f t="shared" si="0"/>
        <v>98.728279999999998</v>
      </c>
      <c r="AC73" s="13">
        <v>98728.28</v>
      </c>
      <c r="AD73" s="13">
        <v>98728.28</v>
      </c>
      <c r="AE73" s="13">
        <v>98728.28</v>
      </c>
      <c r="AF73" s="13">
        <v>0</v>
      </c>
      <c r="AG73" s="13">
        <f t="shared" si="1"/>
        <v>98.728279999999998</v>
      </c>
      <c r="AH73" s="13">
        <v>98728.28</v>
      </c>
      <c r="AI73" s="13">
        <v>0</v>
      </c>
      <c r="AJ73" s="13">
        <v>0</v>
      </c>
      <c r="AK73" s="16">
        <v>1</v>
      </c>
      <c r="AL73" s="13">
        <v>0</v>
      </c>
      <c r="AM73" s="33"/>
      <c r="AN73" s="13"/>
    </row>
    <row r="74" spans="1:40" ht="39.6" outlineLevel="2" x14ac:dyDescent="0.3">
      <c r="A74" s="14" t="s">
        <v>131</v>
      </c>
      <c r="B74" s="15" t="s">
        <v>17</v>
      </c>
      <c r="C74" s="15" t="s">
        <v>18</v>
      </c>
      <c r="D74" s="15" t="s">
        <v>132</v>
      </c>
      <c r="E74" s="15" t="s">
        <v>17</v>
      </c>
      <c r="F74" s="15" t="s">
        <v>17</v>
      </c>
      <c r="G74" s="15"/>
      <c r="H74" s="15"/>
      <c r="I74" s="15"/>
      <c r="J74" s="15"/>
      <c r="K74" s="15"/>
      <c r="L74" s="15"/>
      <c r="M74" s="13">
        <v>0</v>
      </c>
      <c r="N74" s="13">
        <v>17190246.699999999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17190246.699999999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f t="shared" si="0"/>
        <v>17190.2467</v>
      </c>
      <c r="AC74" s="13">
        <v>7613480.5700000003</v>
      </c>
      <c r="AD74" s="13">
        <v>7613480.5700000003</v>
      </c>
      <c r="AE74" s="13">
        <v>7613480.5700000003</v>
      </c>
      <c r="AF74" s="13">
        <v>0</v>
      </c>
      <c r="AG74" s="13">
        <f t="shared" si="1"/>
        <v>7613.4805700000006</v>
      </c>
      <c r="AH74" s="13">
        <v>7613480.5700000003</v>
      </c>
      <c r="AI74" s="13">
        <v>0</v>
      </c>
      <c r="AJ74" s="13">
        <v>9576766.1300000008</v>
      </c>
      <c r="AK74" s="16">
        <v>0.44289536403221019</v>
      </c>
      <c r="AL74" s="13">
        <v>9576766.1300000008</v>
      </c>
      <c r="AM74" s="33"/>
      <c r="AN74" s="13"/>
    </row>
    <row r="75" spans="1:40" ht="39.6" outlineLevel="3" x14ac:dyDescent="0.3">
      <c r="A75" s="14" t="s">
        <v>133</v>
      </c>
      <c r="B75" s="15" t="s">
        <v>17</v>
      </c>
      <c r="C75" s="15" t="s">
        <v>18</v>
      </c>
      <c r="D75" s="15" t="s">
        <v>134</v>
      </c>
      <c r="E75" s="15" t="s">
        <v>17</v>
      </c>
      <c r="F75" s="15" t="s">
        <v>17</v>
      </c>
      <c r="G75" s="15"/>
      <c r="H75" s="15"/>
      <c r="I75" s="15"/>
      <c r="J75" s="15"/>
      <c r="K75" s="15"/>
      <c r="L75" s="15"/>
      <c r="M75" s="13">
        <v>0</v>
      </c>
      <c r="N75" s="13">
        <v>491935.48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491935.48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f t="shared" si="0"/>
        <v>491.93547999999998</v>
      </c>
      <c r="AC75" s="13">
        <v>0</v>
      </c>
      <c r="AD75" s="13">
        <v>0</v>
      </c>
      <c r="AE75" s="13">
        <v>0</v>
      </c>
      <c r="AF75" s="13">
        <v>0</v>
      </c>
      <c r="AG75" s="13">
        <f t="shared" si="1"/>
        <v>0</v>
      </c>
      <c r="AH75" s="13">
        <v>0</v>
      </c>
      <c r="AI75" s="13">
        <v>0</v>
      </c>
      <c r="AJ75" s="13">
        <v>491935.48</v>
      </c>
      <c r="AK75" s="16">
        <v>0</v>
      </c>
      <c r="AL75" s="13">
        <v>491935.48</v>
      </c>
      <c r="AM75" s="33"/>
      <c r="AN75" s="13"/>
    </row>
    <row r="76" spans="1:40" ht="26.4" outlineLevel="3" x14ac:dyDescent="0.3">
      <c r="A76" s="14" t="s">
        <v>135</v>
      </c>
      <c r="B76" s="15" t="s">
        <v>17</v>
      </c>
      <c r="C76" s="15" t="s">
        <v>18</v>
      </c>
      <c r="D76" s="15" t="s">
        <v>136</v>
      </c>
      <c r="E76" s="15" t="s">
        <v>17</v>
      </c>
      <c r="F76" s="15" t="s">
        <v>17</v>
      </c>
      <c r="G76" s="15"/>
      <c r="H76" s="15"/>
      <c r="I76" s="15"/>
      <c r="J76" s="15"/>
      <c r="K76" s="15"/>
      <c r="L76" s="15"/>
      <c r="M76" s="13">
        <v>0</v>
      </c>
      <c r="N76" s="13">
        <v>3113874.9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3113874.9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f t="shared" si="0"/>
        <v>3113.8748999999998</v>
      </c>
      <c r="AC76" s="13">
        <v>3113874.9</v>
      </c>
      <c r="AD76" s="13">
        <v>3113874.9</v>
      </c>
      <c r="AE76" s="13">
        <v>3113874.9</v>
      </c>
      <c r="AF76" s="13">
        <v>0</v>
      </c>
      <c r="AG76" s="13">
        <f t="shared" si="1"/>
        <v>3113.8748999999998</v>
      </c>
      <c r="AH76" s="13">
        <v>3113874.9</v>
      </c>
      <c r="AI76" s="13">
        <v>0</v>
      </c>
      <c r="AJ76" s="13">
        <v>0</v>
      </c>
      <c r="AK76" s="16">
        <v>1</v>
      </c>
      <c r="AL76" s="13">
        <v>0</v>
      </c>
      <c r="AM76" s="33"/>
      <c r="AN76" s="13"/>
    </row>
    <row r="77" spans="1:40" ht="42" customHeight="1" outlineLevel="3" x14ac:dyDescent="0.3">
      <c r="A77" s="14" t="s">
        <v>137</v>
      </c>
      <c r="B77" s="15" t="s">
        <v>17</v>
      </c>
      <c r="C77" s="15" t="s">
        <v>18</v>
      </c>
      <c r="D77" s="15" t="s">
        <v>138</v>
      </c>
      <c r="E77" s="15" t="s">
        <v>17</v>
      </c>
      <c r="F77" s="15" t="s">
        <v>17</v>
      </c>
      <c r="G77" s="15"/>
      <c r="H77" s="15"/>
      <c r="I77" s="15"/>
      <c r="J77" s="15"/>
      <c r="K77" s="15"/>
      <c r="L77" s="15"/>
      <c r="M77" s="13">
        <v>0</v>
      </c>
      <c r="N77" s="13">
        <v>11376500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11376500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f t="shared" si="0"/>
        <v>11376.5</v>
      </c>
      <c r="AC77" s="13">
        <v>2364617.5</v>
      </c>
      <c r="AD77" s="13">
        <v>2364617.5</v>
      </c>
      <c r="AE77" s="13">
        <v>2364617.5</v>
      </c>
      <c r="AF77" s="13">
        <v>0</v>
      </c>
      <c r="AG77" s="13">
        <f t="shared" si="1"/>
        <v>2364.6174999999998</v>
      </c>
      <c r="AH77" s="13">
        <v>2364617.5</v>
      </c>
      <c r="AI77" s="13">
        <v>0</v>
      </c>
      <c r="AJ77" s="13">
        <v>9011882.5</v>
      </c>
      <c r="AK77" s="16">
        <v>0.20785105260844725</v>
      </c>
      <c r="AL77" s="13">
        <v>9011882.5</v>
      </c>
      <c r="AM77" s="33"/>
      <c r="AN77" s="13"/>
    </row>
    <row r="78" spans="1:40" ht="39.6" outlineLevel="3" x14ac:dyDescent="0.3">
      <c r="A78" s="14" t="s">
        <v>139</v>
      </c>
      <c r="B78" s="15" t="s">
        <v>17</v>
      </c>
      <c r="C78" s="15" t="s">
        <v>18</v>
      </c>
      <c r="D78" s="15" t="s">
        <v>140</v>
      </c>
      <c r="E78" s="15" t="s">
        <v>17</v>
      </c>
      <c r="F78" s="15" t="s">
        <v>17</v>
      </c>
      <c r="G78" s="15"/>
      <c r="H78" s="15"/>
      <c r="I78" s="15"/>
      <c r="J78" s="15"/>
      <c r="K78" s="15"/>
      <c r="L78" s="15"/>
      <c r="M78" s="13">
        <v>0</v>
      </c>
      <c r="N78" s="13">
        <v>2000000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2000000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f t="shared" si="0"/>
        <v>2000</v>
      </c>
      <c r="AC78" s="13">
        <v>2000000</v>
      </c>
      <c r="AD78" s="13">
        <v>2000000</v>
      </c>
      <c r="AE78" s="13">
        <v>2000000</v>
      </c>
      <c r="AF78" s="13">
        <v>0</v>
      </c>
      <c r="AG78" s="13">
        <f t="shared" si="1"/>
        <v>2000</v>
      </c>
      <c r="AH78" s="13">
        <v>2000000</v>
      </c>
      <c r="AI78" s="13">
        <v>0</v>
      </c>
      <c r="AJ78" s="13">
        <v>0</v>
      </c>
      <c r="AK78" s="16">
        <v>1</v>
      </c>
      <c r="AL78" s="13">
        <v>0</v>
      </c>
      <c r="AM78" s="33"/>
      <c r="AN78" s="13"/>
    </row>
    <row r="79" spans="1:40" ht="52.8" outlineLevel="3" x14ac:dyDescent="0.3">
      <c r="A79" s="14" t="s">
        <v>141</v>
      </c>
      <c r="B79" s="15" t="s">
        <v>17</v>
      </c>
      <c r="C79" s="15" t="s">
        <v>18</v>
      </c>
      <c r="D79" s="15" t="s">
        <v>142</v>
      </c>
      <c r="E79" s="15" t="s">
        <v>17</v>
      </c>
      <c r="F79" s="15" t="s">
        <v>17</v>
      </c>
      <c r="G79" s="15"/>
      <c r="H79" s="15"/>
      <c r="I79" s="15"/>
      <c r="J79" s="15"/>
      <c r="K79" s="15"/>
      <c r="L79" s="15"/>
      <c r="M79" s="13">
        <v>0</v>
      </c>
      <c r="N79" s="13">
        <v>146080.65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146080.65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f t="shared" ref="AB79:AB143" si="3">V79/1000</f>
        <v>146.08064999999999</v>
      </c>
      <c r="AC79" s="13">
        <v>73132.5</v>
      </c>
      <c r="AD79" s="13">
        <v>73132.5</v>
      </c>
      <c r="AE79" s="13">
        <v>73132.5</v>
      </c>
      <c r="AF79" s="13">
        <v>0</v>
      </c>
      <c r="AG79" s="13">
        <f t="shared" ref="AG79:AG143" si="4">AE79/1000</f>
        <v>73.132499999999993</v>
      </c>
      <c r="AH79" s="13">
        <v>73132.5</v>
      </c>
      <c r="AI79" s="13">
        <v>0</v>
      </c>
      <c r="AJ79" s="13">
        <v>72948.149999999994</v>
      </c>
      <c r="AK79" s="16">
        <v>0.50063098706091469</v>
      </c>
      <c r="AL79" s="13">
        <v>72948.149999999994</v>
      </c>
      <c r="AM79" s="33"/>
      <c r="AN79" s="13"/>
    </row>
    <row r="80" spans="1:40" ht="39.6" outlineLevel="3" x14ac:dyDescent="0.3">
      <c r="A80" s="14" t="s">
        <v>143</v>
      </c>
      <c r="B80" s="15" t="s">
        <v>17</v>
      </c>
      <c r="C80" s="15" t="s">
        <v>18</v>
      </c>
      <c r="D80" s="15" t="s">
        <v>144</v>
      </c>
      <c r="E80" s="15" t="s">
        <v>17</v>
      </c>
      <c r="F80" s="15" t="s">
        <v>17</v>
      </c>
      <c r="G80" s="15"/>
      <c r="H80" s="15"/>
      <c r="I80" s="15"/>
      <c r="J80" s="15"/>
      <c r="K80" s="15"/>
      <c r="L80" s="15"/>
      <c r="M80" s="13">
        <v>0</v>
      </c>
      <c r="N80" s="13">
        <v>61855.67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61855.67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f t="shared" si="3"/>
        <v>61.855669999999996</v>
      </c>
      <c r="AC80" s="13">
        <v>61855.67</v>
      </c>
      <c r="AD80" s="13">
        <v>61855.67</v>
      </c>
      <c r="AE80" s="13">
        <v>61855.67</v>
      </c>
      <c r="AF80" s="13">
        <v>0</v>
      </c>
      <c r="AG80" s="13">
        <f t="shared" si="4"/>
        <v>61.855669999999996</v>
      </c>
      <c r="AH80" s="13">
        <v>61855.67</v>
      </c>
      <c r="AI80" s="13">
        <v>0</v>
      </c>
      <c r="AJ80" s="13">
        <v>0</v>
      </c>
      <c r="AK80" s="16">
        <v>1</v>
      </c>
      <c r="AL80" s="13">
        <v>0</v>
      </c>
      <c r="AM80" s="33"/>
      <c r="AN80" s="25"/>
    </row>
    <row r="81" spans="1:40" ht="66" x14ac:dyDescent="0.3">
      <c r="A81" s="8" t="s">
        <v>145</v>
      </c>
      <c r="B81" s="9" t="s">
        <v>17</v>
      </c>
      <c r="C81" s="9" t="s">
        <v>18</v>
      </c>
      <c r="D81" s="9" t="s">
        <v>146</v>
      </c>
      <c r="E81" s="9" t="s">
        <v>17</v>
      </c>
      <c r="F81" s="9" t="s">
        <v>17</v>
      </c>
      <c r="G81" s="9"/>
      <c r="H81" s="9"/>
      <c r="I81" s="9"/>
      <c r="J81" s="9"/>
      <c r="K81" s="9"/>
      <c r="L81" s="9"/>
      <c r="M81" s="10">
        <v>0</v>
      </c>
      <c r="N81" s="10">
        <v>1415224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1415224</v>
      </c>
      <c r="W81" s="10">
        <v>0</v>
      </c>
      <c r="X81" s="10">
        <v>0</v>
      </c>
      <c r="Y81" s="10">
        <v>0</v>
      </c>
      <c r="Z81" s="10">
        <v>0</v>
      </c>
      <c r="AA81" s="10">
        <v>1005.65</v>
      </c>
      <c r="AB81" s="10">
        <f t="shared" si="3"/>
        <v>1415.2239999999999</v>
      </c>
      <c r="AC81" s="10">
        <v>1415224</v>
      </c>
      <c r="AD81" s="10">
        <v>1415224</v>
      </c>
      <c r="AE81" s="10">
        <v>1415224</v>
      </c>
      <c r="AF81" s="10">
        <v>0</v>
      </c>
      <c r="AG81" s="10">
        <f t="shared" si="4"/>
        <v>1415.2239999999999</v>
      </c>
      <c r="AH81" s="10">
        <v>1415224</v>
      </c>
      <c r="AI81" s="10">
        <v>0</v>
      </c>
      <c r="AJ81" s="10">
        <v>0</v>
      </c>
      <c r="AK81" s="12">
        <v>1</v>
      </c>
      <c r="AL81" s="10">
        <v>0</v>
      </c>
      <c r="AM81" s="35">
        <f t="shared" ref="AM81:AM135" si="5">(AG81/AA81*100)-100</f>
        <v>40.727290806940772</v>
      </c>
      <c r="AN81" s="31" t="s">
        <v>380</v>
      </c>
    </row>
    <row r="82" spans="1:40" ht="39.6" outlineLevel="2" x14ac:dyDescent="0.3">
      <c r="A82" s="14" t="s">
        <v>147</v>
      </c>
      <c r="B82" s="15" t="s">
        <v>17</v>
      </c>
      <c r="C82" s="15" t="s">
        <v>18</v>
      </c>
      <c r="D82" s="15" t="s">
        <v>148</v>
      </c>
      <c r="E82" s="15" t="s">
        <v>17</v>
      </c>
      <c r="F82" s="15" t="s">
        <v>17</v>
      </c>
      <c r="G82" s="15"/>
      <c r="H82" s="15"/>
      <c r="I82" s="15"/>
      <c r="J82" s="15"/>
      <c r="K82" s="15"/>
      <c r="L82" s="15"/>
      <c r="M82" s="13">
        <v>0</v>
      </c>
      <c r="N82" s="13">
        <v>1415224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1415224</v>
      </c>
      <c r="W82" s="13">
        <v>0</v>
      </c>
      <c r="X82" s="13">
        <v>0</v>
      </c>
      <c r="Y82" s="13">
        <v>0</v>
      </c>
      <c r="Z82" s="13">
        <v>0</v>
      </c>
      <c r="AA82" s="13">
        <v>1005.65</v>
      </c>
      <c r="AB82" s="13">
        <f t="shared" si="3"/>
        <v>1415.2239999999999</v>
      </c>
      <c r="AC82" s="13">
        <v>1415224</v>
      </c>
      <c r="AD82" s="13">
        <v>1415224</v>
      </c>
      <c r="AE82" s="13">
        <v>1415224</v>
      </c>
      <c r="AF82" s="13">
        <v>0</v>
      </c>
      <c r="AG82" s="13">
        <f t="shared" si="4"/>
        <v>1415.2239999999999</v>
      </c>
      <c r="AH82" s="13">
        <v>1415224</v>
      </c>
      <c r="AI82" s="13">
        <v>0</v>
      </c>
      <c r="AJ82" s="13">
        <v>0</v>
      </c>
      <c r="AK82" s="16">
        <v>1</v>
      </c>
      <c r="AL82" s="13">
        <v>0</v>
      </c>
      <c r="AM82" s="33"/>
      <c r="AN82" s="26"/>
    </row>
    <row r="83" spans="1:40" ht="52.8" outlineLevel="3" x14ac:dyDescent="0.3">
      <c r="A83" s="14" t="s">
        <v>149</v>
      </c>
      <c r="B83" s="15" t="s">
        <v>17</v>
      </c>
      <c r="C83" s="15" t="s">
        <v>18</v>
      </c>
      <c r="D83" s="15">
        <v>600170050</v>
      </c>
      <c r="E83" s="15" t="s">
        <v>17</v>
      </c>
      <c r="F83" s="15" t="s">
        <v>17</v>
      </c>
      <c r="G83" s="15"/>
      <c r="H83" s="15"/>
      <c r="I83" s="15"/>
      <c r="J83" s="15"/>
      <c r="K83" s="15"/>
      <c r="L83" s="15"/>
      <c r="M83" s="13">
        <v>0</v>
      </c>
      <c r="N83" s="13">
        <v>1415224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1415224</v>
      </c>
      <c r="W83" s="13">
        <v>0</v>
      </c>
      <c r="X83" s="13">
        <v>0</v>
      </c>
      <c r="Y83" s="13">
        <v>0</v>
      </c>
      <c r="Z83" s="13">
        <v>0</v>
      </c>
      <c r="AA83" s="13">
        <v>1005.65</v>
      </c>
      <c r="AB83" s="13">
        <f t="shared" si="3"/>
        <v>1415.2239999999999</v>
      </c>
      <c r="AC83" s="13">
        <v>1415224</v>
      </c>
      <c r="AD83" s="13">
        <v>1415224</v>
      </c>
      <c r="AE83" s="13">
        <v>1415224</v>
      </c>
      <c r="AF83" s="13">
        <v>0</v>
      </c>
      <c r="AG83" s="13">
        <f t="shared" si="4"/>
        <v>1415.2239999999999</v>
      </c>
      <c r="AH83" s="13">
        <v>1415224</v>
      </c>
      <c r="AI83" s="13">
        <v>0</v>
      </c>
      <c r="AJ83" s="13">
        <v>0</v>
      </c>
      <c r="AK83" s="16">
        <v>1</v>
      </c>
      <c r="AL83" s="13">
        <v>0</v>
      </c>
      <c r="AM83" s="33"/>
      <c r="AN83" s="13"/>
    </row>
    <row r="84" spans="1:40" ht="39.6" x14ac:dyDescent="0.3">
      <c r="A84" s="8" t="s">
        <v>150</v>
      </c>
      <c r="B84" s="9" t="s">
        <v>17</v>
      </c>
      <c r="C84" s="9" t="s">
        <v>18</v>
      </c>
      <c r="D84" s="9" t="s">
        <v>151</v>
      </c>
      <c r="E84" s="9" t="s">
        <v>17</v>
      </c>
      <c r="F84" s="9" t="s">
        <v>17</v>
      </c>
      <c r="G84" s="9"/>
      <c r="H84" s="9"/>
      <c r="I84" s="9"/>
      <c r="J84" s="9"/>
      <c r="K84" s="9"/>
      <c r="L84" s="9"/>
      <c r="M84" s="10">
        <v>0</v>
      </c>
      <c r="N84" s="10">
        <v>450000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450000</v>
      </c>
      <c r="W84" s="10">
        <v>0</v>
      </c>
      <c r="X84" s="10">
        <v>0</v>
      </c>
      <c r="Y84" s="10">
        <v>0</v>
      </c>
      <c r="Z84" s="10">
        <v>0</v>
      </c>
      <c r="AA84" s="10">
        <v>450</v>
      </c>
      <c r="AB84" s="10">
        <f t="shared" si="3"/>
        <v>450</v>
      </c>
      <c r="AC84" s="10">
        <v>450000</v>
      </c>
      <c r="AD84" s="10">
        <v>450000</v>
      </c>
      <c r="AE84" s="10">
        <v>450000</v>
      </c>
      <c r="AF84" s="10">
        <v>0</v>
      </c>
      <c r="AG84" s="10">
        <f t="shared" si="4"/>
        <v>450</v>
      </c>
      <c r="AH84" s="10">
        <v>450000</v>
      </c>
      <c r="AI84" s="10">
        <v>0</v>
      </c>
      <c r="AJ84" s="10">
        <v>0</v>
      </c>
      <c r="AK84" s="12">
        <v>1</v>
      </c>
      <c r="AL84" s="10">
        <v>0</v>
      </c>
      <c r="AM84" s="32">
        <f t="shared" si="5"/>
        <v>0</v>
      </c>
      <c r="AN84" s="10"/>
    </row>
    <row r="85" spans="1:40" ht="39.6" outlineLevel="2" x14ac:dyDescent="0.3">
      <c r="A85" s="14" t="s">
        <v>152</v>
      </c>
      <c r="B85" s="15" t="s">
        <v>17</v>
      </c>
      <c r="C85" s="15" t="s">
        <v>18</v>
      </c>
      <c r="D85" s="15" t="s">
        <v>153</v>
      </c>
      <c r="E85" s="15" t="s">
        <v>17</v>
      </c>
      <c r="F85" s="15" t="s">
        <v>17</v>
      </c>
      <c r="G85" s="15"/>
      <c r="H85" s="15"/>
      <c r="I85" s="15"/>
      <c r="J85" s="15"/>
      <c r="K85" s="15"/>
      <c r="L85" s="15"/>
      <c r="M85" s="13">
        <v>0</v>
      </c>
      <c r="N85" s="13">
        <v>450000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450000</v>
      </c>
      <c r="W85" s="13">
        <v>0</v>
      </c>
      <c r="X85" s="13">
        <v>0</v>
      </c>
      <c r="Y85" s="13">
        <v>0</v>
      </c>
      <c r="Z85" s="13">
        <v>0</v>
      </c>
      <c r="AA85" s="13">
        <v>450</v>
      </c>
      <c r="AB85" s="13">
        <f t="shared" si="3"/>
        <v>450</v>
      </c>
      <c r="AC85" s="13">
        <v>450000</v>
      </c>
      <c r="AD85" s="13">
        <v>450000</v>
      </c>
      <c r="AE85" s="13">
        <v>450000</v>
      </c>
      <c r="AF85" s="13">
        <v>0</v>
      </c>
      <c r="AG85" s="13">
        <f t="shared" si="4"/>
        <v>450</v>
      </c>
      <c r="AH85" s="13">
        <v>450000</v>
      </c>
      <c r="AI85" s="13">
        <v>0</v>
      </c>
      <c r="AJ85" s="13">
        <v>0</v>
      </c>
      <c r="AK85" s="16">
        <v>1</v>
      </c>
      <c r="AL85" s="13">
        <v>0</v>
      </c>
      <c r="AM85" s="33"/>
      <c r="AN85" s="13"/>
    </row>
    <row r="86" spans="1:40" ht="79.2" outlineLevel="3" x14ac:dyDescent="0.3">
      <c r="A86" s="14" t="s">
        <v>154</v>
      </c>
      <c r="B86" s="15" t="s">
        <v>17</v>
      </c>
      <c r="C86" s="15" t="s">
        <v>18</v>
      </c>
      <c r="D86" s="15" t="s">
        <v>155</v>
      </c>
      <c r="E86" s="15" t="s">
        <v>17</v>
      </c>
      <c r="F86" s="15" t="s">
        <v>17</v>
      </c>
      <c r="G86" s="15"/>
      <c r="H86" s="15"/>
      <c r="I86" s="15"/>
      <c r="J86" s="15"/>
      <c r="K86" s="15"/>
      <c r="L86" s="15"/>
      <c r="M86" s="13">
        <v>0</v>
      </c>
      <c r="N86" s="13">
        <v>450000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450000</v>
      </c>
      <c r="W86" s="13">
        <v>0</v>
      </c>
      <c r="X86" s="13">
        <v>0</v>
      </c>
      <c r="Y86" s="13">
        <v>0</v>
      </c>
      <c r="Z86" s="13">
        <v>0</v>
      </c>
      <c r="AA86" s="13">
        <v>450</v>
      </c>
      <c r="AB86" s="13">
        <f t="shared" si="3"/>
        <v>450</v>
      </c>
      <c r="AC86" s="13">
        <v>450000</v>
      </c>
      <c r="AD86" s="13">
        <v>450000</v>
      </c>
      <c r="AE86" s="13">
        <v>450000</v>
      </c>
      <c r="AF86" s="13">
        <v>0</v>
      </c>
      <c r="AG86" s="13">
        <f t="shared" si="4"/>
        <v>450</v>
      </c>
      <c r="AH86" s="13">
        <v>450000</v>
      </c>
      <c r="AI86" s="13">
        <v>0</v>
      </c>
      <c r="AJ86" s="13">
        <v>0</v>
      </c>
      <c r="AK86" s="16">
        <v>1</v>
      </c>
      <c r="AL86" s="13">
        <v>0</v>
      </c>
      <c r="AM86" s="33"/>
      <c r="AN86" s="13"/>
    </row>
    <row r="87" spans="1:40" ht="52.8" x14ac:dyDescent="0.3">
      <c r="A87" s="8" t="s">
        <v>156</v>
      </c>
      <c r="B87" s="9" t="s">
        <v>17</v>
      </c>
      <c r="C87" s="9" t="s">
        <v>18</v>
      </c>
      <c r="D87" s="9" t="s">
        <v>157</v>
      </c>
      <c r="E87" s="9" t="s">
        <v>17</v>
      </c>
      <c r="F87" s="9" t="s">
        <v>17</v>
      </c>
      <c r="G87" s="9"/>
      <c r="H87" s="9"/>
      <c r="I87" s="9"/>
      <c r="J87" s="9"/>
      <c r="K87" s="9"/>
      <c r="L87" s="9"/>
      <c r="M87" s="10">
        <v>0</v>
      </c>
      <c r="N87" s="10">
        <v>50000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50000</v>
      </c>
      <c r="W87" s="10">
        <v>0</v>
      </c>
      <c r="X87" s="10">
        <v>0</v>
      </c>
      <c r="Y87" s="10">
        <v>0</v>
      </c>
      <c r="Z87" s="10">
        <v>0</v>
      </c>
      <c r="AA87" s="10">
        <v>50</v>
      </c>
      <c r="AB87" s="10">
        <f t="shared" si="3"/>
        <v>50</v>
      </c>
      <c r="AC87" s="10">
        <v>50000</v>
      </c>
      <c r="AD87" s="10">
        <v>50000</v>
      </c>
      <c r="AE87" s="10">
        <v>50000</v>
      </c>
      <c r="AF87" s="10">
        <v>0</v>
      </c>
      <c r="AG87" s="10">
        <f t="shared" si="4"/>
        <v>50</v>
      </c>
      <c r="AH87" s="10">
        <v>50000</v>
      </c>
      <c r="AI87" s="10">
        <v>0</v>
      </c>
      <c r="AJ87" s="10">
        <v>0</v>
      </c>
      <c r="AK87" s="12">
        <v>1</v>
      </c>
      <c r="AL87" s="10">
        <v>0</v>
      </c>
      <c r="AM87" s="32">
        <f t="shared" si="5"/>
        <v>0</v>
      </c>
      <c r="AN87" s="10"/>
    </row>
    <row r="88" spans="1:40" ht="26.4" outlineLevel="2" x14ac:dyDescent="0.3">
      <c r="A88" s="14" t="s">
        <v>158</v>
      </c>
      <c r="B88" s="15" t="s">
        <v>17</v>
      </c>
      <c r="C88" s="15" t="s">
        <v>18</v>
      </c>
      <c r="D88" s="15" t="s">
        <v>159</v>
      </c>
      <c r="E88" s="15" t="s">
        <v>17</v>
      </c>
      <c r="F88" s="15" t="s">
        <v>17</v>
      </c>
      <c r="G88" s="15"/>
      <c r="H88" s="15"/>
      <c r="I88" s="15"/>
      <c r="J88" s="15"/>
      <c r="K88" s="15"/>
      <c r="L88" s="15"/>
      <c r="M88" s="13">
        <v>0</v>
      </c>
      <c r="N88" s="13">
        <v>50000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50000</v>
      </c>
      <c r="W88" s="13">
        <v>0</v>
      </c>
      <c r="X88" s="13">
        <v>0</v>
      </c>
      <c r="Y88" s="13">
        <v>0</v>
      </c>
      <c r="Z88" s="13">
        <v>0</v>
      </c>
      <c r="AA88" s="13">
        <v>50</v>
      </c>
      <c r="AB88" s="13">
        <f t="shared" si="3"/>
        <v>50</v>
      </c>
      <c r="AC88" s="13">
        <v>50000</v>
      </c>
      <c r="AD88" s="13">
        <v>50000</v>
      </c>
      <c r="AE88" s="13">
        <v>50000</v>
      </c>
      <c r="AF88" s="13">
        <v>0</v>
      </c>
      <c r="AG88" s="13">
        <f t="shared" si="4"/>
        <v>50</v>
      </c>
      <c r="AH88" s="13">
        <v>50000</v>
      </c>
      <c r="AI88" s="13">
        <v>0</v>
      </c>
      <c r="AJ88" s="13">
        <v>0</v>
      </c>
      <c r="AK88" s="16">
        <v>1</v>
      </c>
      <c r="AL88" s="13">
        <v>0</v>
      </c>
      <c r="AM88" s="33"/>
      <c r="AN88" s="13"/>
    </row>
    <row r="89" spans="1:40" ht="26.4" outlineLevel="3" x14ac:dyDescent="0.3">
      <c r="A89" s="14" t="s">
        <v>160</v>
      </c>
      <c r="B89" s="15" t="s">
        <v>17</v>
      </c>
      <c r="C89" s="15" t="s">
        <v>18</v>
      </c>
      <c r="D89" s="15" t="s">
        <v>161</v>
      </c>
      <c r="E89" s="15" t="s">
        <v>17</v>
      </c>
      <c r="F89" s="15" t="s">
        <v>17</v>
      </c>
      <c r="G89" s="15"/>
      <c r="H89" s="15"/>
      <c r="I89" s="15"/>
      <c r="J89" s="15"/>
      <c r="K89" s="15"/>
      <c r="L89" s="15"/>
      <c r="M89" s="13">
        <v>0</v>
      </c>
      <c r="N89" s="13">
        <v>50000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50000</v>
      </c>
      <c r="W89" s="13">
        <v>0</v>
      </c>
      <c r="X89" s="13">
        <v>0</v>
      </c>
      <c r="Y89" s="13">
        <v>0</v>
      </c>
      <c r="Z89" s="13">
        <v>0</v>
      </c>
      <c r="AA89" s="13">
        <v>50</v>
      </c>
      <c r="AB89" s="13">
        <f t="shared" si="3"/>
        <v>50</v>
      </c>
      <c r="AC89" s="13">
        <v>50000</v>
      </c>
      <c r="AD89" s="13">
        <v>50000</v>
      </c>
      <c r="AE89" s="13">
        <v>50000</v>
      </c>
      <c r="AF89" s="13">
        <v>0</v>
      </c>
      <c r="AG89" s="13">
        <f t="shared" si="4"/>
        <v>50</v>
      </c>
      <c r="AH89" s="13">
        <v>50000</v>
      </c>
      <c r="AI89" s="13">
        <v>0</v>
      </c>
      <c r="AJ89" s="13">
        <v>0</v>
      </c>
      <c r="AK89" s="16">
        <v>1</v>
      </c>
      <c r="AL89" s="13">
        <v>0</v>
      </c>
      <c r="AM89" s="33"/>
      <c r="AN89" s="13"/>
    </row>
    <row r="90" spans="1:40" ht="93" x14ac:dyDescent="0.3">
      <c r="A90" s="8" t="s">
        <v>162</v>
      </c>
      <c r="B90" s="9" t="s">
        <v>17</v>
      </c>
      <c r="C90" s="9" t="s">
        <v>18</v>
      </c>
      <c r="D90" s="9" t="s">
        <v>163</v>
      </c>
      <c r="E90" s="9" t="s">
        <v>17</v>
      </c>
      <c r="F90" s="9" t="s">
        <v>17</v>
      </c>
      <c r="G90" s="9"/>
      <c r="H90" s="9"/>
      <c r="I90" s="9"/>
      <c r="J90" s="9"/>
      <c r="K90" s="9"/>
      <c r="L90" s="9"/>
      <c r="M90" s="10">
        <v>0</v>
      </c>
      <c r="N90" s="10">
        <v>978402.65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978402.65</v>
      </c>
      <c r="W90" s="10">
        <v>0</v>
      </c>
      <c r="X90" s="10">
        <v>0</v>
      </c>
      <c r="Y90" s="10">
        <v>0</v>
      </c>
      <c r="Z90" s="10">
        <v>0</v>
      </c>
      <c r="AA90" s="10">
        <v>669</v>
      </c>
      <c r="AB90" s="10">
        <f t="shared" si="3"/>
        <v>978.40264999999999</v>
      </c>
      <c r="AC90" s="10">
        <v>943923.76</v>
      </c>
      <c r="AD90" s="10">
        <v>943923.76</v>
      </c>
      <c r="AE90" s="10">
        <v>943923.76</v>
      </c>
      <c r="AF90" s="10">
        <v>0</v>
      </c>
      <c r="AG90" s="10">
        <f t="shared" si="4"/>
        <v>943.92376000000002</v>
      </c>
      <c r="AH90" s="10">
        <v>943923.76</v>
      </c>
      <c r="AI90" s="10">
        <v>0</v>
      </c>
      <c r="AJ90" s="10">
        <v>34478.89</v>
      </c>
      <c r="AK90" s="12">
        <v>0.96476001981392834</v>
      </c>
      <c r="AL90" s="10">
        <v>34478.89</v>
      </c>
      <c r="AM90" s="32">
        <f t="shared" si="5"/>
        <v>41.094732436472356</v>
      </c>
      <c r="AN90" s="24" t="s">
        <v>381</v>
      </c>
    </row>
    <row r="91" spans="1:40" ht="26.4" outlineLevel="2" x14ac:dyDescent="0.3">
      <c r="A91" s="14" t="s">
        <v>164</v>
      </c>
      <c r="B91" s="15" t="s">
        <v>17</v>
      </c>
      <c r="C91" s="15" t="s">
        <v>18</v>
      </c>
      <c r="D91" s="15" t="s">
        <v>165</v>
      </c>
      <c r="E91" s="15" t="s">
        <v>17</v>
      </c>
      <c r="F91" s="15" t="s">
        <v>17</v>
      </c>
      <c r="G91" s="15"/>
      <c r="H91" s="15"/>
      <c r="I91" s="15"/>
      <c r="J91" s="15"/>
      <c r="K91" s="15"/>
      <c r="L91" s="15"/>
      <c r="M91" s="13">
        <v>0</v>
      </c>
      <c r="N91" s="13">
        <v>978402.65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978402.65</v>
      </c>
      <c r="W91" s="13">
        <v>0</v>
      </c>
      <c r="X91" s="13">
        <v>0</v>
      </c>
      <c r="Y91" s="13">
        <v>0</v>
      </c>
      <c r="Z91" s="13">
        <v>0</v>
      </c>
      <c r="AA91" s="13">
        <v>669</v>
      </c>
      <c r="AB91" s="13">
        <f t="shared" si="3"/>
        <v>978.40264999999999</v>
      </c>
      <c r="AC91" s="13">
        <v>943923.76</v>
      </c>
      <c r="AD91" s="13">
        <v>943923.76</v>
      </c>
      <c r="AE91" s="13">
        <v>943923.76</v>
      </c>
      <c r="AF91" s="13">
        <v>0</v>
      </c>
      <c r="AG91" s="13">
        <f t="shared" si="4"/>
        <v>943.92376000000002</v>
      </c>
      <c r="AH91" s="13">
        <v>943923.76</v>
      </c>
      <c r="AI91" s="13">
        <v>0</v>
      </c>
      <c r="AJ91" s="13">
        <v>34478.89</v>
      </c>
      <c r="AK91" s="16">
        <v>0.96476001981392834</v>
      </c>
      <c r="AL91" s="13">
        <v>34478.89</v>
      </c>
      <c r="AM91" s="33"/>
      <c r="AN91" s="13"/>
    </row>
    <row r="92" spans="1:40" outlineLevel="3" x14ac:dyDescent="0.3">
      <c r="A92" s="14" t="s">
        <v>166</v>
      </c>
      <c r="B92" s="15" t="s">
        <v>17</v>
      </c>
      <c r="C92" s="15" t="s">
        <v>18</v>
      </c>
      <c r="D92" s="15" t="s">
        <v>167</v>
      </c>
      <c r="E92" s="15" t="s">
        <v>17</v>
      </c>
      <c r="F92" s="15" t="s">
        <v>17</v>
      </c>
      <c r="G92" s="15"/>
      <c r="H92" s="15"/>
      <c r="I92" s="15"/>
      <c r="J92" s="15"/>
      <c r="K92" s="15"/>
      <c r="L92" s="15"/>
      <c r="M92" s="13">
        <v>0</v>
      </c>
      <c r="N92" s="13">
        <v>69000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69000</v>
      </c>
      <c r="W92" s="13">
        <v>0</v>
      </c>
      <c r="X92" s="13">
        <v>0</v>
      </c>
      <c r="Y92" s="13">
        <v>0</v>
      </c>
      <c r="Z92" s="13">
        <v>0</v>
      </c>
      <c r="AA92" s="13">
        <v>69</v>
      </c>
      <c r="AB92" s="13">
        <f t="shared" si="3"/>
        <v>69</v>
      </c>
      <c r="AC92" s="13">
        <v>34521.11</v>
      </c>
      <c r="AD92" s="13">
        <v>34521.11</v>
      </c>
      <c r="AE92" s="13">
        <v>34521.11</v>
      </c>
      <c r="AF92" s="13">
        <v>0</v>
      </c>
      <c r="AG92" s="13">
        <f t="shared" si="4"/>
        <v>34.52111</v>
      </c>
      <c r="AH92" s="13">
        <v>34521.11</v>
      </c>
      <c r="AI92" s="13">
        <v>0</v>
      </c>
      <c r="AJ92" s="13">
        <v>34478.89</v>
      </c>
      <c r="AK92" s="16">
        <v>0.50030594202898548</v>
      </c>
      <c r="AL92" s="13">
        <v>34478.89</v>
      </c>
      <c r="AM92" s="33"/>
      <c r="AN92" s="13"/>
    </row>
    <row r="93" spans="1:40" ht="26.4" outlineLevel="3" x14ac:dyDescent="0.3">
      <c r="A93" s="14" t="s">
        <v>168</v>
      </c>
      <c r="B93" s="15" t="s">
        <v>17</v>
      </c>
      <c r="C93" s="15" t="s">
        <v>18</v>
      </c>
      <c r="D93" s="15">
        <v>1000120360</v>
      </c>
      <c r="E93" s="15" t="s">
        <v>17</v>
      </c>
      <c r="F93" s="15" t="s">
        <v>17</v>
      </c>
      <c r="G93" s="15"/>
      <c r="H93" s="15"/>
      <c r="I93" s="15"/>
      <c r="J93" s="15"/>
      <c r="K93" s="15"/>
      <c r="L93" s="15"/>
      <c r="M93" s="13">
        <v>0</v>
      </c>
      <c r="N93" s="13">
        <v>909402.65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909402.65</v>
      </c>
      <c r="W93" s="13">
        <v>0</v>
      </c>
      <c r="X93" s="13">
        <v>0</v>
      </c>
      <c r="Y93" s="13">
        <v>0</v>
      </c>
      <c r="Z93" s="13">
        <v>0</v>
      </c>
      <c r="AA93" s="13">
        <v>600</v>
      </c>
      <c r="AB93" s="13">
        <f t="shared" si="3"/>
        <v>909.40264999999999</v>
      </c>
      <c r="AC93" s="13">
        <v>909402.65</v>
      </c>
      <c r="AD93" s="13">
        <v>909402.65</v>
      </c>
      <c r="AE93" s="13">
        <v>909402.65</v>
      </c>
      <c r="AF93" s="13">
        <v>0</v>
      </c>
      <c r="AG93" s="13">
        <f t="shared" si="4"/>
        <v>909.40264999999999</v>
      </c>
      <c r="AH93" s="13">
        <v>909402.65</v>
      </c>
      <c r="AI93" s="13">
        <v>0</v>
      </c>
      <c r="AJ93" s="13">
        <v>0</v>
      </c>
      <c r="AK93" s="16">
        <v>1</v>
      </c>
      <c r="AL93" s="13">
        <v>0</v>
      </c>
      <c r="AM93" s="33"/>
      <c r="AN93" s="13"/>
    </row>
    <row r="94" spans="1:40" ht="172.2" x14ac:dyDescent="0.3">
      <c r="A94" s="8" t="s">
        <v>169</v>
      </c>
      <c r="B94" s="9" t="s">
        <v>17</v>
      </c>
      <c r="C94" s="9" t="s">
        <v>18</v>
      </c>
      <c r="D94" s="9" t="s">
        <v>170</v>
      </c>
      <c r="E94" s="9" t="s">
        <v>17</v>
      </c>
      <c r="F94" s="9" t="s">
        <v>17</v>
      </c>
      <c r="G94" s="9"/>
      <c r="H94" s="9"/>
      <c r="I94" s="9"/>
      <c r="J94" s="9"/>
      <c r="K94" s="9"/>
      <c r="L94" s="9"/>
      <c r="M94" s="10">
        <v>0</v>
      </c>
      <c r="N94" s="10">
        <v>30018031.190000001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30018031.190000001</v>
      </c>
      <c r="W94" s="10">
        <v>0</v>
      </c>
      <c r="X94" s="10">
        <v>0</v>
      </c>
      <c r="Y94" s="10">
        <v>0</v>
      </c>
      <c r="Z94" s="10">
        <v>0</v>
      </c>
      <c r="AA94" s="10">
        <v>13366</v>
      </c>
      <c r="AB94" s="10">
        <f t="shared" si="3"/>
        <v>30018.031190000002</v>
      </c>
      <c r="AC94" s="10">
        <v>28868036.440000001</v>
      </c>
      <c r="AD94" s="10">
        <v>28868036.440000001</v>
      </c>
      <c r="AE94" s="10">
        <v>28868036.440000001</v>
      </c>
      <c r="AF94" s="10">
        <v>0</v>
      </c>
      <c r="AG94" s="10">
        <f t="shared" si="4"/>
        <v>28868.03644</v>
      </c>
      <c r="AH94" s="10">
        <v>28868036.440000001</v>
      </c>
      <c r="AI94" s="10">
        <v>0</v>
      </c>
      <c r="AJ94" s="10">
        <v>1149994.75</v>
      </c>
      <c r="AK94" s="12">
        <v>0.96168986757588881</v>
      </c>
      <c r="AL94" s="10">
        <v>1149994.75</v>
      </c>
      <c r="AM94" s="32">
        <f t="shared" si="5"/>
        <v>115.98111955708515</v>
      </c>
      <c r="AN94" s="24" t="s">
        <v>382</v>
      </c>
    </row>
    <row r="95" spans="1:40" ht="39.6" outlineLevel="1" x14ac:dyDescent="0.3">
      <c r="A95" s="14" t="s">
        <v>171</v>
      </c>
      <c r="B95" s="15" t="s">
        <v>17</v>
      </c>
      <c r="C95" s="15" t="s">
        <v>18</v>
      </c>
      <c r="D95" s="15" t="s">
        <v>172</v>
      </c>
      <c r="E95" s="15" t="s">
        <v>17</v>
      </c>
      <c r="F95" s="15" t="s">
        <v>17</v>
      </c>
      <c r="G95" s="15"/>
      <c r="H95" s="15"/>
      <c r="I95" s="15"/>
      <c r="J95" s="15"/>
      <c r="K95" s="15"/>
      <c r="L95" s="15"/>
      <c r="M95" s="13">
        <v>0</v>
      </c>
      <c r="N95" s="13">
        <v>25724808.190000001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25724808.190000001</v>
      </c>
      <c r="W95" s="13">
        <v>0</v>
      </c>
      <c r="X95" s="13">
        <v>0</v>
      </c>
      <c r="Y95" s="13">
        <v>0</v>
      </c>
      <c r="Z95" s="13">
        <v>0</v>
      </c>
      <c r="AA95" s="13">
        <v>9266</v>
      </c>
      <c r="AB95" s="13">
        <f t="shared" si="3"/>
        <v>25724.80819</v>
      </c>
      <c r="AC95" s="13">
        <v>24611665.309999999</v>
      </c>
      <c r="AD95" s="13">
        <v>24611665.309999999</v>
      </c>
      <c r="AE95" s="13">
        <v>24611665.309999999</v>
      </c>
      <c r="AF95" s="13">
        <v>0</v>
      </c>
      <c r="AG95" s="13">
        <f t="shared" si="4"/>
        <v>24611.66531</v>
      </c>
      <c r="AH95" s="13">
        <v>24611665.309999999</v>
      </c>
      <c r="AI95" s="13">
        <v>0</v>
      </c>
      <c r="AJ95" s="13">
        <v>1113142.8799999999</v>
      </c>
      <c r="AK95" s="16">
        <v>0.95672881710998681</v>
      </c>
      <c r="AL95" s="13">
        <v>1113142.8799999999</v>
      </c>
      <c r="AM95" s="33"/>
      <c r="AN95" s="13"/>
    </row>
    <row r="96" spans="1:40" ht="41.4" customHeight="1" outlineLevel="2" x14ac:dyDescent="0.3">
      <c r="A96" s="14" t="s">
        <v>173</v>
      </c>
      <c r="B96" s="15" t="s">
        <v>17</v>
      </c>
      <c r="C96" s="15" t="s">
        <v>18</v>
      </c>
      <c r="D96" s="15" t="s">
        <v>174</v>
      </c>
      <c r="E96" s="15" t="s">
        <v>17</v>
      </c>
      <c r="F96" s="15" t="s">
        <v>17</v>
      </c>
      <c r="G96" s="15"/>
      <c r="H96" s="15"/>
      <c r="I96" s="15"/>
      <c r="J96" s="15"/>
      <c r="K96" s="15"/>
      <c r="L96" s="15"/>
      <c r="M96" s="13">
        <v>0</v>
      </c>
      <c r="N96" s="13">
        <v>25724808.190000001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25724808.190000001</v>
      </c>
      <c r="W96" s="13">
        <v>0</v>
      </c>
      <c r="X96" s="13">
        <v>0</v>
      </c>
      <c r="Y96" s="13">
        <v>0</v>
      </c>
      <c r="Z96" s="13">
        <v>0</v>
      </c>
      <c r="AA96" s="13">
        <v>9266</v>
      </c>
      <c r="AB96" s="13">
        <f t="shared" si="3"/>
        <v>25724.80819</v>
      </c>
      <c r="AC96" s="13">
        <v>24611665.309999999</v>
      </c>
      <c r="AD96" s="13">
        <v>24611665.309999999</v>
      </c>
      <c r="AE96" s="13">
        <v>24611665.309999999</v>
      </c>
      <c r="AF96" s="13">
        <v>0</v>
      </c>
      <c r="AG96" s="13">
        <f t="shared" si="4"/>
        <v>24611.66531</v>
      </c>
      <c r="AH96" s="13">
        <v>24611665.309999999</v>
      </c>
      <c r="AI96" s="13">
        <v>0</v>
      </c>
      <c r="AJ96" s="13">
        <v>1113142.8799999999</v>
      </c>
      <c r="AK96" s="16">
        <v>0.95672881710998681</v>
      </c>
      <c r="AL96" s="13">
        <v>1113142.8799999999</v>
      </c>
      <c r="AM96" s="33"/>
      <c r="AN96" s="13"/>
    </row>
    <row r="97" spans="1:40" ht="26.4" outlineLevel="3" x14ac:dyDescent="0.3">
      <c r="A97" s="14" t="s">
        <v>175</v>
      </c>
      <c r="B97" s="15" t="s">
        <v>17</v>
      </c>
      <c r="C97" s="15" t="s">
        <v>18</v>
      </c>
      <c r="D97" s="15" t="s">
        <v>176</v>
      </c>
      <c r="E97" s="15" t="s">
        <v>17</v>
      </c>
      <c r="F97" s="15" t="s">
        <v>17</v>
      </c>
      <c r="G97" s="15"/>
      <c r="H97" s="15"/>
      <c r="I97" s="15"/>
      <c r="J97" s="15"/>
      <c r="K97" s="15"/>
      <c r="L97" s="15"/>
      <c r="M97" s="13">
        <v>0</v>
      </c>
      <c r="N97" s="13">
        <v>11016480.279999999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11016480.279999999</v>
      </c>
      <c r="W97" s="13">
        <v>0</v>
      </c>
      <c r="X97" s="13">
        <v>0</v>
      </c>
      <c r="Y97" s="13">
        <v>0</v>
      </c>
      <c r="Z97" s="13">
        <v>0</v>
      </c>
      <c r="AA97" s="13">
        <v>5458</v>
      </c>
      <c r="AB97" s="13">
        <f t="shared" si="3"/>
        <v>11016.48028</v>
      </c>
      <c r="AC97" s="13">
        <v>9907338.9800000004</v>
      </c>
      <c r="AD97" s="13">
        <v>9907338.9800000004</v>
      </c>
      <c r="AE97" s="13">
        <v>9907338.9800000004</v>
      </c>
      <c r="AF97" s="13">
        <v>0</v>
      </c>
      <c r="AG97" s="13">
        <f t="shared" si="4"/>
        <v>9907.3389800000004</v>
      </c>
      <c r="AH97" s="13">
        <v>9907338.9800000004</v>
      </c>
      <c r="AI97" s="13">
        <v>0</v>
      </c>
      <c r="AJ97" s="13">
        <v>1109141.3</v>
      </c>
      <c r="AK97" s="16">
        <v>0.89931981251638027</v>
      </c>
      <c r="AL97" s="13">
        <v>1109141.3</v>
      </c>
      <c r="AM97" s="33"/>
      <c r="AN97" s="13"/>
    </row>
    <row r="98" spans="1:40" ht="26.4" outlineLevel="3" x14ac:dyDescent="0.3">
      <c r="A98" s="14" t="s">
        <v>177</v>
      </c>
      <c r="B98" s="15" t="s">
        <v>17</v>
      </c>
      <c r="C98" s="15" t="s">
        <v>18</v>
      </c>
      <c r="D98" s="15" t="s">
        <v>178</v>
      </c>
      <c r="E98" s="15" t="s">
        <v>17</v>
      </c>
      <c r="F98" s="15" t="s">
        <v>17</v>
      </c>
      <c r="G98" s="15"/>
      <c r="H98" s="15"/>
      <c r="I98" s="15"/>
      <c r="J98" s="15"/>
      <c r="K98" s="15"/>
      <c r="L98" s="15"/>
      <c r="M98" s="13">
        <v>0</v>
      </c>
      <c r="N98" s="13">
        <v>1972577.91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1972577.91</v>
      </c>
      <c r="W98" s="13">
        <v>0</v>
      </c>
      <c r="X98" s="13">
        <v>0</v>
      </c>
      <c r="Y98" s="13">
        <v>0</v>
      </c>
      <c r="Z98" s="13">
        <v>0</v>
      </c>
      <c r="AA98" s="13">
        <v>3808</v>
      </c>
      <c r="AB98" s="13">
        <f t="shared" si="3"/>
        <v>1972.57791</v>
      </c>
      <c r="AC98" s="13">
        <v>1972577.13</v>
      </c>
      <c r="AD98" s="13">
        <v>1972577.13</v>
      </c>
      <c r="AE98" s="13">
        <v>1972577.13</v>
      </c>
      <c r="AF98" s="13">
        <v>0</v>
      </c>
      <c r="AG98" s="13">
        <f t="shared" si="4"/>
        <v>1972.5771299999999</v>
      </c>
      <c r="AH98" s="13">
        <v>1972577.13</v>
      </c>
      <c r="AI98" s="13">
        <v>0</v>
      </c>
      <c r="AJ98" s="13">
        <v>0.78</v>
      </c>
      <c r="AK98" s="16">
        <v>0.99999960457835602</v>
      </c>
      <c r="AL98" s="13">
        <v>0.78</v>
      </c>
      <c r="AM98" s="33"/>
      <c r="AN98" s="13"/>
    </row>
    <row r="99" spans="1:40" ht="52.8" outlineLevel="3" x14ac:dyDescent="0.3">
      <c r="A99" s="14" t="s">
        <v>179</v>
      </c>
      <c r="B99" s="15" t="s">
        <v>17</v>
      </c>
      <c r="C99" s="15" t="s">
        <v>18</v>
      </c>
      <c r="D99" s="15" t="s">
        <v>180</v>
      </c>
      <c r="E99" s="15" t="s">
        <v>17</v>
      </c>
      <c r="F99" s="15" t="s">
        <v>17</v>
      </c>
      <c r="G99" s="15"/>
      <c r="H99" s="15"/>
      <c r="I99" s="15"/>
      <c r="J99" s="15"/>
      <c r="K99" s="15"/>
      <c r="L99" s="15"/>
      <c r="M99" s="13">
        <v>0</v>
      </c>
      <c r="N99" s="13">
        <v>12353677.5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12353677.5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f t="shared" si="3"/>
        <v>12353.6775</v>
      </c>
      <c r="AC99" s="13">
        <v>12349796.73</v>
      </c>
      <c r="AD99" s="13">
        <v>12349796.73</v>
      </c>
      <c r="AE99" s="13">
        <v>12349796.73</v>
      </c>
      <c r="AF99" s="13">
        <v>0</v>
      </c>
      <c r="AG99" s="13">
        <f t="shared" si="4"/>
        <v>12349.79673</v>
      </c>
      <c r="AH99" s="13">
        <v>12349796.73</v>
      </c>
      <c r="AI99" s="13">
        <v>0</v>
      </c>
      <c r="AJ99" s="13">
        <v>3880.77</v>
      </c>
      <c r="AK99" s="16">
        <v>0.99968586115349056</v>
      </c>
      <c r="AL99" s="13">
        <v>3880.77</v>
      </c>
      <c r="AM99" s="33"/>
      <c r="AN99" s="13"/>
    </row>
    <row r="100" spans="1:40" ht="52.8" outlineLevel="3" x14ac:dyDescent="0.3">
      <c r="A100" s="14" t="s">
        <v>181</v>
      </c>
      <c r="B100" s="15" t="s">
        <v>17</v>
      </c>
      <c r="C100" s="15" t="s">
        <v>18</v>
      </c>
      <c r="D100" s="15" t="s">
        <v>182</v>
      </c>
      <c r="E100" s="15" t="s">
        <v>17</v>
      </c>
      <c r="F100" s="15" t="s">
        <v>17</v>
      </c>
      <c r="G100" s="15"/>
      <c r="H100" s="15"/>
      <c r="I100" s="15"/>
      <c r="J100" s="15"/>
      <c r="K100" s="15"/>
      <c r="L100" s="15"/>
      <c r="M100" s="13">
        <v>0</v>
      </c>
      <c r="N100" s="13">
        <v>382072.5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382072.5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f t="shared" si="3"/>
        <v>382.07249999999999</v>
      </c>
      <c r="AC100" s="13">
        <v>381952.47</v>
      </c>
      <c r="AD100" s="13">
        <v>381952.47</v>
      </c>
      <c r="AE100" s="13">
        <v>381952.47</v>
      </c>
      <c r="AF100" s="13">
        <v>0</v>
      </c>
      <c r="AG100" s="13">
        <f t="shared" si="4"/>
        <v>381.95246999999995</v>
      </c>
      <c r="AH100" s="13">
        <v>381952.47</v>
      </c>
      <c r="AI100" s="13">
        <v>0</v>
      </c>
      <c r="AJ100" s="13">
        <v>120.03</v>
      </c>
      <c r="AK100" s="16">
        <v>0.99968584496397939</v>
      </c>
      <c r="AL100" s="13">
        <v>120.03</v>
      </c>
      <c r="AM100" s="33"/>
      <c r="AN100" s="13"/>
    </row>
    <row r="101" spans="1:40" ht="26.4" outlineLevel="1" x14ac:dyDescent="0.3">
      <c r="A101" s="14" t="s">
        <v>183</v>
      </c>
      <c r="B101" s="15" t="s">
        <v>17</v>
      </c>
      <c r="C101" s="15" t="s">
        <v>18</v>
      </c>
      <c r="D101" s="15" t="s">
        <v>184</v>
      </c>
      <c r="E101" s="15" t="s">
        <v>17</v>
      </c>
      <c r="F101" s="15" t="s">
        <v>17</v>
      </c>
      <c r="G101" s="15"/>
      <c r="H101" s="15"/>
      <c r="I101" s="15"/>
      <c r="J101" s="15"/>
      <c r="K101" s="15"/>
      <c r="L101" s="15"/>
      <c r="M101" s="13">
        <v>0</v>
      </c>
      <c r="N101" s="13">
        <v>3293223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3293223</v>
      </c>
      <c r="W101" s="13">
        <v>0</v>
      </c>
      <c r="X101" s="13">
        <v>0</v>
      </c>
      <c r="Y101" s="13">
        <v>0</v>
      </c>
      <c r="Z101" s="13">
        <v>0</v>
      </c>
      <c r="AA101" s="13">
        <v>3200</v>
      </c>
      <c r="AB101" s="13">
        <f t="shared" si="3"/>
        <v>3293.223</v>
      </c>
      <c r="AC101" s="13">
        <v>3289414.41</v>
      </c>
      <c r="AD101" s="13">
        <v>3289414.41</v>
      </c>
      <c r="AE101" s="13">
        <v>3289414.41</v>
      </c>
      <c r="AF101" s="13">
        <v>0</v>
      </c>
      <c r="AG101" s="13">
        <f t="shared" si="4"/>
        <v>3289.4144100000003</v>
      </c>
      <c r="AH101" s="13">
        <v>3289414.41</v>
      </c>
      <c r="AI101" s="13">
        <v>0</v>
      </c>
      <c r="AJ101" s="13">
        <v>3808.59</v>
      </c>
      <c r="AK101" s="16">
        <v>0.99884350680169554</v>
      </c>
      <c r="AL101" s="13">
        <v>3808.59</v>
      </c>
      <c r="AM101" s="33"/>
      <c r="AN101" s="13"/>
    </row>
    <row r="102" spans="1:40" ht="26.4" outlineLevel="2" x14ac:dyDescent="0.3">
      <c r="A102" s="14" t="s">
        <v>185</v>
      </c>
      <c r="B102" s="15" t="s">
        <v>17</v>
      </c>
      <c r="C102" s="15" t="s">
        <v>18</v>
      </c>
      <c r="D102" s="15" t="s">
        <v>186</v>
      </c>
      <c r="E102" s="15" t="s">
        <v>17</v>
      </c>
      <c r="F102" s="15" t="s">
        <v>17</v>
      </c>
      <c r="G102" s="15"/>
      <c r="H102" s="15"/>
      <c r="I102" s="15"/>
      <c r="J102" s="15"/>
      <c r="K102" s="15"/>
      <c r="L102" s="15"/>
      <c r="M102" s="13">
        <v>0</v>
      </c>
      <c r="N102" s="13">
        <v>3293223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3293223</v>
      </c>
      <c r="W102" s="13">
        <v>0</v>
      </c>
      <c r="X102" s="13">
        <v>0</v>
      </c>
      <c r="Y102" s="13">
        <v>0</v>
      </c>
      <c r="Z102" s="13">
        <v>0</v>
      </c>
      <c r="AA102" s="13">
        <v>3200</v>
      </c>
      <c r="AB102" s="13">
        <f t="shared" si="3"/>
        <v>3293.223</v>
      </c>
      <c r="AC102" s="13">
        <v>3289414.41</v>
      </c>
      <c r="AD102" s="13">
        <v>3289414.41</v>
      </c>
      <c r="AE102" s="13">
        <v>3289414.41</v>
      </c>
      <c r="AF102" s="13">
        <v>0</v>
      </c>
      <c r="AG102" s="13">
        <f t="shared" si="4"/>
        <v>3289.4144100000003</v>
      </c>
      <c r="AH102" s="13">
        <v>3289414.41</v>
      </c>
      <c r="AI102" s="13">
        <v>0</v>
      </c>
      <c r="AJ102" s="13">
        <v>3808.59</v>
      </c>
      <c r="AK102" s="16">
        <v>0.99884350680169554</v>
      </c>
      <c r="AL102" s="13">
        <v>3808.59</v>
      </c>
      <c r="AM102" s="33"/>
      <c r="AN102" s="13"/>
    </row>
    <row r="103" spans="1:40" ht="52.8" outlineLevel="3" x14ac:dyDescent="0.3">
      <c r="A103" s="14" t="s">
        <v>187</v>
      </c>
      <c r="B103" s="15" t="s">
        <v>17</v>
      </c>
      <c r="C103" s="15" t="s">
        <v>18</v>
      </c>
      <c r="D103" s="15" t="s">
        <v>188</v>
      </c>
      <c r="E103" s="15" t="s">
        <v>17</v>
      </c>
      <c r="F103" s="15" t="s">
        <v>17</v>
      </c>
      <c r="G103" s="15"/>
      <c r="H103" s="15"/>
      <c r="I103" s="15"/>
      <c r="J103" s="15"/>
      <c r="K103" s="15"/>
      <c r="L103" s="15"/>
      <c r="M103" s="13">
        <v>0</v>
      </c>
      <c r="N103" s="13">
        <v>3290000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3290000</v>
      </c>
      <c r="W103" s="13">
        <v>0</v>
      </c>
      <c r="X103" s="13">
        <v>0</v>
      </c>
      <c r="Y103" s="13">
        <v>0</v>
      </c>
      <c r="Z103" s="13">
        <v>0</v>
      </c>
      <c r="AA103" s="13">
        <v>3200</v>
      </c>
      <c r="AB103" s="13">
        <f t="shared" si="3"/>
        <v>3290</v>
      </c>
      <c r="AC103" s="13">
        <v>3286191.41</v>
      </c>
      <c r="AD103" s="13">
        <v>3286191.41</v>
      </c>
      <c r="AE103" s="13">
        <v>3286191.41</v>
      </c>
      <c r="AF103" s="13">
        <v>0</v>
      </c>
      <c r="AG103" s="13">
        <f t="shared" si="4"/>
        <v>3286.1914100000004</v>
      </c>
      <c r="AH103" s="13">
        <v>3286191.41</v>
      </c>
      <c r="AI103" s="13">
        <v>0</v>
      </c>
      <c r="AJ103" s="13">
        <v>3808.59</v>
      </c>
      <c r="AK103" s="16">
        <v>0.99884237386018238</v>
      </c>
      <c r="AL103" s="13">
        <v>3808.59</v>
      </c>
      <c r="AM103" s="33"/>
      <c r="AN103" s="13"/>
    </row>
    <row r="104" spans="1:40" ht="79.2" outlineLevel="3" x14ac:dyDescent="0.3">
      <c r="A104" s="14" t="s">
        <v>189</v>
      </c>
      <c r="B104" s="15" t="s">
        <v>17</v>
      </c>
      <c r="C104" s="15" t="s">
        <v>18</v>
      </c>
      <c r="D104" s="15" t="s">
        <v>190</v>
      </c>
      <c r="E104" s="15" t="s">
        <v>17</v>
      </c>
      <c r="F104" s="15" t="s">
        <v>17</v>
      </c>
      <c r="G104" s="15"/>
      <c r="H104" s="15"/>
      <c r="I104" s="15"/>
      <c r="J104" s="15"/>
      <c r="K104" s="15"/>
      <c r="L104" s="15"/>
      <c r="M104" s="13">
        <v>0</v>
      </c>
      <c r="N104" s="13">
        <v>3223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3223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f t="shared" si="3"/>
        <v>3.2229999999999999</v>
      </c>
      <c r="AC104" s="13">
        <v>3223</v>
      </c>
      <c r="AD104" s="13">
        <v>3223</v>
      </c>
      <c r="AE104" s="13">
        <v>3223</v>
      </c>
      <c r="AF104" s="13">
        <v>0</v>
      </c>
      <c r="AG104" s="13">
        <f t="shared" si="4"/>
        <v>3.2229999999999999</v>
      </c>
      <c r="AH104" s="13">
        <v>3223</v>
      </c>
      <c r="AI104" s="13">
        <v>0</v>
      </c>
      <c r="AJ104" s="13">
        <v>0</v>
      </c>
      <c r="AK104" s="16">
        <v>1</v>
      </c>
      <c r="AL104" s="13">
        <v>0</v>
      </c>
      <c r="AM104" s="33"/>
      <c r="AN104" s="13"/>
    </row>
    <row r="105" spans="1:40" ht="26.4" outlineLevel="1" x14ac:dyDescent="0.3">
      <c r="A105" s="14" t="s">
        <v>191</v>
      </c>
      <c r="B105" s="15" t="s">
        <v>17</v>
      </c>
      <c r="C105" s="15" t="s">
        <v>18</v>
      </c>
      <c r="D105" s="15" t="s">
        <v>192</v>
      </c>
      <c r="E105" s="15" t="s">
        <v>17</v>
      </c>
      <c r="F105" s="15" t="s">
        <v>17</v>
      </c>
      <c r="G105" s="15"/>
      <c r="H105" s="15"/>
      <c r="I105" s="15"/>
      <c r="J105" s="15"/>
      <c r="K105" s="15"/>
      <c r="L105" s="15"/>
      <c r="M105" s="13">
        <v>0</v>
      </c>
      <c r="N105" s="13">
        <v>1000000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1000000</v>
      </c>
      <c r="W105" s="13">
        <v>0</v>
      </c>
      <c r="X105" s="13">
        <v>0</v>
      </c>
      <c r="Y105" s="13">
        <v>0</v>
      </c>
      <c r="Z105" s="13">
        <v>0</v>
      </c>
      <c r="AA105" s="13">
        <v>900</v>
      </c>
      <c r="AB105" s="13">
        <f t="shared" si="3"/>
        <v>1000</v>
      </c>
      <c r="AC105" s="13">
        <v>966956.72</v>
      </c>
      <c r="AD105" s="13">
        <v>966956.72</v>
      </c>
      <c r="AE105" s="13">
        <v>966956.72</v>
      </c>
      <c r="AF105" s="13">
        <v>0</v>
      </c>
      <c r="AG105" s="13">
        <f t="shared" si="4"/>
        <v>966.95672000000002</v>
      </c>
      <c r="AH105" s="13">
        <v>966956.72</v>
      </c>
      <c r="AI105" s="13">
        <v>0</v>
      </c>
      <c r="AJ105" s="13">
        <v>33043.279999999999</v>
      </c>
      <c r="AK105" s="16">
        <v>0.96695671999999999</v>
      </c>
      <c r="AL105" s="13">
        <v>33043.279999999999</v>
      </c>
      <c r="AM105" s="33"/>
      <c r="AN105" s="13"/>
    </row>
    <row r="106" spans="1:40" ht="26.4" outlineLevel="2" x14ac:dyDescent="0.3">
      <c r="A106" s="14" t="s">
        <v>193</v>
      </c>
      <c r="B106" s="15" t="s">
        <v>17</v>
      </c>
      <c r="C106" s="15" t="s">
        <v>18</v>
      </c>
      <c r="D106" s="15" t="s">
        <v>194</v>
      </c>
      <c r="E106" s="15" t="s">
        <v>17</v>
      </c>
      <c r="F106" s="15" t="s">
        <v>17</v>
      </c>
      <c r="G106" s="15"/>
      <c r="H106" s="15"/>
      <c r="I106" s="15"/>
      <c r="J106" s="15"/>
      <c r="K106" s="15"/>
      <c r="L106" s="15"/>
      <c r="M106" s="13">
        <v>0</v>
      </c>
      <c r="N106" s="13">
        <v>1000000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1000000</v>
      </c>
      <c r="W106" s="13">
        <v>0</v>
      </c>
      <c r="X106" s="13">
        <v>0</v>
      </c>
      <c r="Y106" s="13">
        <v>0</v>
      </c>
      <c r="Z106" s="13">
        <v>0</v>
      </c>
      <c r="AA106" s="13">
        <v>900</v>
      </c>
      <c r="AB106" s="13">
        <f t="shared" si="3"/>
        <v>1000</v>
      </c>
      <c r="AC106" s="13">
        <v>966956.72</v>
      </c>
      <c r="AD106" s="13">
        <v>966956.72</v>
      </c>
      <c r="AE106" s="13">
        <v>966956.72</v>
      </c>
      <c r="AF106" s="13">
        <v>0</v>
      </c>
      <c r="AG106" s="13">
        <f t="shared" si="4"/>
        <v>966.95672000000002</v>
      </c>
      <c r="AH106" s="13">
        <v>966956.72</v>
      </c>
      <c r="AI106" s="13">
        <v>0</v>
      </c>
      <c r="AJ106" s="13">
        <v>33043.279999999999</v>
      </c>
      <c r="AK106" s="16">
        <v>0.96695671999999999</v>
      </c>
      <c r="AL106" s="13">
        <v>33043.279999999999</v>
      </c>
      <c r="AM106" s="33"/>
      <c r="AN106" s="13"/>
    </row>
    <row r="107" spans="1:40" ht="26.4" outlineLevel="3" x14ac:dyDescent="0.3">
      <c r="A107" s="14" t="s">
        <v>195</v>
      </c>
      <c r="B107" s="15" t="s">
        <v>17</v>
      </c>
      <c r="C107" s="15" t="s">
        <v>18</v>
      </c>
      <c r="D107" s="15" t="s">
        <v>196</v>
      </c>
      <c r="E107" s="15" t="s">
        <v>17</v>
      </c>
      <c r="F107" s="15" t="s">
        <v>17</v>
      </c>
      <c r="G107" s="15"/>
      <c r="H107" s="15"/>
      <c r="I107" s="15"/>
      <c r="J107" s="15"/>
      <c r="K107" s="15"/>
      <c r="L107" s="15"/>
      <c r="M107" s="13">
        <v>0</v>
      </c>
      <c r="N107" s="13">
        <v>1000000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1000000</v>
      </c>
      <c r="W107" s="13">
        <v>0</v>
      </c>
      <c r="X107" s="13">
        <v>0</v>
      </c>
      <c r="Y107" s="13">
        <v>0</v>
      </c>
      <c r="Z107" s="13">
        <v>0</v>
      </c>
      <c r="AA107" s="13">
        <v>900</v>
      </c>
      <c r="AB107" s="13">
        <f t="shared" si="3"/>
        <v>1000</v>
      </c>
      <c r="AC107" s="13">
        <v>966956.72</v>
      </c>
      <c r="AD107" s="13">
        <v>966956.72</v>
      </c>
      <c r="AE107" s="13">
        <v>966956.72</v>
      </c>
      <c r="AF107" s="13">
        <v>0</v>
      </c>
      <c r="AG107" s="13">
        <f t="shared" si="4"/>
        <v>966.95672000000002</v>
      </c>
      <c r="AH107" s="13">
        <v>966956.72</v>
      </c>
      <c r="AI107" s="13">
        <v>0</v>
      </c>
      <c r="AJ107" s="13">
        <v>33043.279999999999</v>
      </c>
      <c r="AK107" s="16">
        <v>0.96695671999999999</v>
      </c>
      <c r="AL107" s="13">
        <v>33043.279999999999</v>
      </c>
      <c r="AM107" s="33"/>
      <c r="AN107" s="13"/>
    </row>
    <row r="108" spans="1:40" ht="40.200000000000003" x14ac:dyDescent="0.3">
      <c r="A108" s="8" t="s">
        <v>197</v>
      </c>
      <c r="B108" s="9" t="s">
        <v>17</v>
      </c>
      <c r="C108" s="9" t="s">
        <v>18</v>
      </c>
      <c r="D108" s="9" t="s">
        <v>198</v>
      </c>
      <c r="E108" s="9" t="s">
        <v>17</v>
      </c>
      <c r="F108" s="9" t="s">
        <v>17</v>
      </c>
      <c r="G108" s="9"/>
      <c r="H108" s="9"/>
      <c r="I108" s="9"/>
      <c r="J108" s="9"/>
      <c r="K108" s="9"/>
      <c r="L108" s="9"/>
      <c r="M108" s="10">
        <v>0</v>
      </c>
      <c r="N108" s="10">
        <v>5675458.1600000001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5675458.1600000001</v>
      </c>
      <c r="W108" s="10">
        <v>0</v>
      </c>
      <c r="X108" s="10">
        <v>0</v>
      </c>
      <c r="Y108" s="10">
        <v>0</v>
      </c>
      <c r="Z108" s="10">
        <v>0</v>
      </c>
      <c r="AA108" s="10">
        <v>8090</v>
      </c>
      <c r="AB108" s="10">
        <f t="shared" si="3"/>
        <v>5675.4581600000001</v>
      </c>
      <c r="AC108" s="10">
        <v>5675458.1500000004</v>
      </c>
      <c r="AD108" s="10">
        <v>5675458.1500000004</v>
      </c>
      <c r="AE108" s="10">
        <v>5675458.1500000004</v>
      </c>
      <c r="AF108" s="10">
        <v>0</v>
      </c>
      <c r="AG108" s="10">
        <f t="shared" si="4"/>
        <v>5675.4581500000004</v>
      </c>
      <c r="AH108" s="10">
        <v>5675458.1500000004</v>
      </c>
      <c r="AI108" s="10">
        <v>0</v>
      </c>
      <c r="AJ108" s="10">
        <v>0.01</v>
      </c>
      <c r="AK108" s="12">
        <v>0.99999999823802777</v>
      </c>
      <c r="AL108" s="10">
        <v>0.01</v>
      </c>
      <c r="AM108" s="32">
        <f t="shared" si="5"/>
        <v>-29.846005562422732</v>
      </c>
      <c r="AN108" s="24" t="s">
        <v>385</v>
      </c>
    </row>
    <row r="109" spans="1:40" outlineLevel="1" x14ac:dyDescent="0.3">
      <c r="A109" s="14" t="s">
        <v>199</v>
      </c>
      <c r="B109" s="15" t="s">
        <v>17</v>
      </c>
      <c r="C109" s="15" t="s">
        <v>18</v>
      </c>
      <c r="D109" s="15" t="s">
        <v>200</v>
      </c>
      <c r="E109" s="15" t="s">
        <v>17</v>
      </c>
      <c r="F109" s="15" t="s">
        <v>17</v>
      </c>
      <c r="G109" s="15"/>
      <c r="H109" s="15"/>
      <c r="I109" s="15"/>
      <c r="J109" s="15"/>
      <c r="K109" s="15"/>
      <c r="L109" s="15"/>
      <c r="M109" s="13">
        <v>0</v>
      </c>
      <c r="N109" s="13">
        <v>108200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108200</v>
      </c>
      <c r="W109" s="13">
        <v>0</v>
      </c>
      <c r="X109" s="13">
        <v>0</v>
      </c>
      <c r="Y109" s="13">
        <v>0</v>
      </c>
      <c r="Z109" s="13">
        <v>0</v>
      </c>
      <c r="AA109" s="13">
        <v>6000</v>
      </c>
      <c r="AB109" s="13">
        <f t="shared" si="3"/>
        <v>108.2</v>
      </c>
      <c r="AC109" s="13">
        <v>108200</v>
      </c>
      <c r="AD109" s="13">
        <v>108200</v>
      </c>
      <c r="AE109" s="13">
        <v>108200</v>
      </c>
      <c r="AF109" s="13">
        <v>0</v>
      </c>
      <c r="AG109" s="13">
        <f t="shared" si="4"/>
        <v>108.2</v>
      </c>
      <c r="AH109" s="13">
        <v>108200</v>
      </c>
      <c r="AI109" s="13">
        <v>0</v>
      </c>
      <c r="AJ109" s="13">
        <v>0</v>
      </c>
      <c r="AK109" s="16">
        <v>1</v>
      </c>
      <c r="AL109" s="13">
        <v>0</v>
      </c>
      <c r="AM109" s="33"/>
      <c r="AN109" s="25"/>
    </row>
    <row r="110" spans="1:40" ht="67.2" customHeight="1" outlineLevel="2" x14ac:dyDescent="0.3">
      <c r="A110" s="14" t="s">
        <v>201</v>
      </c>
      <c r="B110" s="15" t="s">
        <v>17</v>
      </c>
      <c r="C110" s="15" t="s">
        <v>18</v>
      </c>
      <c r="D110" s="15" t="s">
        <v>202</v>
      </c>
      <c r="E110" s="15" t="s">
        <v>17</v>
      </c>
      <c r="F110" s="15" t="s">
        <v>17</v>
      </c>
      <c r="G110" s="15"/>
      <c r="H110" s="15"/>
      <c r="I110" s="15"/>
      <c r="J110" s="15"/>
      <c r="K110" s="15"/>
      <c r="L110" s="15"/>
      <c r="M110" s="13">
        <v>0</v>
      </c>
      <c r="N110" s="13">
        <v>108200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108200</v>
      </c>
      <c r="W110" s="13">
        <v>0</v>
      </c>
      <c r="X110" s="13">
        <v>0</v>
      </c>
      <c r="Y110" s="13">
        <v>0</v>
      </c>
      <c r="Z110" s="13">
        <v>0</v>
      </c>
      <c r="AA110" s="13">
        <v>6000</v>
      </c>
      <c r="AB110" s="13">
        <f t="shared" si="3"/>
        <v>108.2</v>
      </c>
      <c r="AC110" s="13">
        <v>108200</v>
      </c>
      <c r="AD110" s="13">
        <v>108200</v>
      </c>
      <c r="AE110" s="13">
        <v>108200</v>
      </c>
      <c r="AF110" s="13">
        <v>0</v>
      </c>
      <c r="AG110" s="13">
        <f t="shared" si="4"/>
        <v>108.2</v>
      </c>
      <c r="AH110" s="13">
        <v>108200</v>
      </c>
      <c r="AI110" s="13">
        <v>0</v>
      </c>
      <c r="AJ110" s="13">
        <v>0</v>
      </c>
      <c r="AK110" s="16">
        <v>1</v>
      </c>
      <c r="AL110" s="13">
        <v>0</v>
      </c>
      <c r="AM110" s="34"/>
      <c r="AN110" s="27"/>
    </row>
    <row r="111" spans="1:40" ht="67.2" customHeight="1" outlineLevel="3" x14ac:dyDescent="0.3">
      <c r="A111" s="14" t="s">
        <v>203</v>
      </c>
      <c r="B111" s="15" t="s">
        <v>17</v>
      </c>
      <c r="C111" s="15" t="s">
        <v>18</v>
      </c>
      <c r="D111" s="15" t="s">
        <v>204</v>
      </c>
      <c r="E111" s="15" t="s">
        <v>17</v>
      </c>
      <c r="F111" s="15" t="s">
        <v>17</v>
      </c>
      <c r="G111" s="15"/>
      <c r="H111" s="15"/>
      <c r="I111" s="15"/>
      <c r="J111" s="15"/>
      <c r="K111" s="15"/>
      <c r="L111" s="15"/>
      <c r="M111" s="13">
        <v>0</v>
      </c>
      <c r="N111" s="13">
        <v>108200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108200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f t="shared" si="3"/>
        <v>108.2</v>
      </c>
      <c r="AC111" s="13">
        <v>108200</v>
      </c>
      <c r="AD111" s="13">
        <v>108200</v>
      </c>
      <c r="AE111" s="13">
        <v>108200</v>
      </c>
      <c r="AF111" s="13">
        <v>0</v>
      </c>
      <c r="AG111" s="13">
        <f t="shared" si="4"/>
        <v>108.2</v>
      </c>
      <c r="AH111" s="13">
        <v>108200</v>
      </c>
      <c r="AI111" s="13">
        <v>0</v>
      </c>
      <c r="AJ111" s="13">
        <v>0</v>
      </c>
      <c r="AK111" s="16">
        <v>1</v>
      </c>
      <c r="AL111" s="13">
        <v>0</v>
      </c>
      <c r="AM111" s="33">
        <v>100</v>
      </c>
      <c r="AN111" s="27" t="s">
        <v>409</v>
      </c>
    </row>
    <row r="112" spans="1:40" ht="66.599999999999994" outlineLevel="3" x14ac:dyDescent="0.3">
      <c r="A112" s="14" t="s">
        <v>358</v>
      </c>
      <c r="B112" s="15"/>
      <c r="C112" s="15"/>
      <c r="D112" s="15" t="s">
        <v>357</v>
      </c>
      <c r="E112" s="15"/>
      <c r="F112" s="15"/>
      <c r="G112" s="15"/>
      <c r="H112" s="15"/>
      <c r="I112" s="15"/>
      <c r="J112" s="15"/>
      <c r="K112" s="15"/>
      <c r="L112" s="15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>
        <v>6000</v>
      </c>
      <c r="AB112" s="13">
        <v>0</v>
      </c>
      <c r="AC112" s="13"/>
      <c r="AD112" s="13"/>
      <c r="AE112" s="13"/>
      <c r="AF112" s="13"/>
      <c r="AG112" s="13">
        <v>0</v>
      </c>
      <c r="AH112" s="13"/>
      <c r="AI112" s="13"/>
      <c r="AJ112" s="13"/>
      <c r="AK112" s="16"/>
      <c r="AL112" s="13"/>
      <c r="AM112" s="33">
        <v>-100</v>
      </c>
      <c r="AN112" s="24" t="s">
        <v>386</v>
      </c>
    </row>
    <row r="113" spans="1:40" ht="26.4" outlineLevel="1" x14ac:dyDescent="0.3">
      <c r="A113" s="14" t="s">
        <v>205</v>
      </c>
      <c r="B113" s="15" t="s">
        <v>17</v>
      </c>
      <c r="C113" s="15" t="s">
        <v>18</v>
      </c>
      <c r="D113" s="15" t="s">
        <v>206</v>
      </c>
      <c r="E113" s="15" t="s">
        <v>17</v>
      </c>
      <c r="F113" s="15" t="s">
        <v>17</v>
      </c>
      <c r="G113" s="15"/>
      <c r="H113" s="15"/>
      <c r="I113" s="15"/>
      <c r="J113" s="15"/>
      <c r="K113" s="15"/>
      <c r="L113" s="15"/>
      <c r="M113" s="13">
        <v>0</v>
      </c>
      <c r="N113" s="13">
        <v>1896124.13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1896124.13</v>
      </c>
      <c r="W113" s="13">
        <v>0</v>
      </c>
      <c r="X113" s="13">
        <v>0</v>
      </c>
      <c r="Y113" s="13">
        <v>0</v>
      </c>
      <c r="Z113" s="13">
        <v>0</v>
      </c>
      <c r="AA113" s="13">
        <v>2090</v>
      </c>
      <c r="AB113" s="13">
        <f t="shared" si="3"/>
        <v>1896.1241299999999</v>
      </c>
      <c r="AC113" s="13">
        <v>1896124.13</v>
      </c>
      <c r="AD113" s="13">
        <v>1896124.13</v>
      </c>
      <c r="AE113" s="13">
        <v>1896124.13</v>
      </c>
      <c r="AF113" s="13">
        <v>0</v>
      </c>
      <c r="AG113" s="13">
        <f t="shared" si="4"/>
        <v>1896.1241299999999</v>
      </c>
      <c r="AH113" s="13">
        <v>1896124.13</v>
      </c>
      <c r="AI113" s="13">
        <v>0</v>
      </c>
      <c r="AJ113" s="13">
        <v>0</v>
      </c>
      <c r="AK113" s="16">
        <v>1</v>
      </c>
      <c r="AL113" s="13">
        <v>0</v>
      </c>
      <c r="AM113" s="33"/>
      <c r="AN113" s="13"/>
    </row>
    <row r="114" spans="1:40" ht="26.4" outlineLevel="2" x14ac:dyDescent="0.3">
      <c r="A114" s="14" t="s">
        <v>207</v>
      </c>
      <c r="B114" s="15" t="s">
        <v>17</v>
      </c>
      <c r="C114" s="15" t="s">
        <v>18</v>
      </c>
      <c r="D114" s="15" t="s">
        <v>208</v>
      </c>
      <c r="E114" s="15" t="s">
        <v>17</v>
      </c>
      <c r="F114" s="15" t="s">
        <v>17</v>
      </c>
      <c r="G114" s="15"/>
      <c r="H114" s="15"/>
      <c r="I114" s="15"/>
      <c r="J114" s="15"/>
      <c r="K114" s="15"/>
      <c r="L114" s="15"/>
      <c r="M114" s="13">
        <v>0</v>
      </c>
      <c r="N114" s="13">
        <v>1806708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1806708</v>
      </c>
      <c r="W114" s="13">
        <v>0</v>
      </c>
      <c r="X114" s="13">
        <v>0</v>
      </c>
      <c r="Y114" s="13">
        <v>0</v>
      </c>
      <c r="Z114" s="13">
        <v>0</v>
      </c>
      <c r="AA114" s="13">
        <v>2000</v>
      </c>
      <c r="AB114" s="13">
        <f t="shared" si="3"/>
        <v>1806.7080000000001</v>
      </c>
      <c r="AC114" s="13">
        <v>1806708</v>
      </c>
      <c r="AD114" s="13">
        <v>1806708</v>
      </c>
      <c r="AE114" s="13">
        <v>1806708</v>
      </c>
      <c r="AF114" s="13">
        <v>0</v>
      </c>
      <c r="AG114" s="13">
        <f t="shared" si="4"/>
        <v>1806.7080000000001</v>
      </c>
      <c r="AH114" s="13">
        <v>1806708</v>
      </c>
      <c r="AI114" s="13">
        <v>0</v>
      </c>
      <c r="AJ114" s="13">
        <v>0</v>
      </c>
      <c r="AK114" s="16">
        <v>1</v>
      </c>
      <c r="AL114" s="13">
        <v>0</v>
      </c>
      <c r="AM114" s="33"/>
      <c r="AN114" s="13"/>
    </row>
    <row r="115" spans="1:40" ht="26.4" outlineLevel="3" x14ac:dyDescent="0.3">
      <c r="A115" s="14" t="s">
        <v>209</v>
      </c>
      <c r="B115" s="15" t="s">
        <v>17</v>
      </c>
      <c r="C115" s="15" t="s">
        <v>18</v>
      </c>
      <c r="D115" s="15" t="s">
        <v>210</v>
      </c>
      <c r="E115" s="15" t="s">
        <v>17</v>
      </c>
      <c r="F115" s="15" t="s">
        <v>17</v>
      </c>
      <c r="G115" s="15"/>
      <c r="H115" s="15"/>
      <c r="I115" s="15"/>
      <c r="J115" s="15"/>
      <c r="K115" s="15"/>
      <c r="L115" s="15"/>
      <c r="M115" s="13">
        <v>0</v>
      </c>
      <c r="N115" s="13">
        <v>1806708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1806708</v>
      </c>
      <c r="W115" s="13">
        <v>0</v>
      </c>
      <c r="X115" s="13">
        <v>0</v>
      </c>
      <c r="Y115" s="13">
        <v>0</v>
      </c>
      <c r="Z115" s="13">
        <v>0</v>
      </c>
      <c r="AA115" s="13">
        <v>2000</v>
      </c>
      <c r="AB115" s="13">
        <f t="shared" si="3"/>
        <v>1806.7080000000001</v>
      </c>
      <c r="AC115" s="13">
        <v>1806708</v>
      </c>
      <c r="AD115" s="13">
        <v>1806708</v>
      </c>
      <c r="AE115" s="13">
        <v>1806708</v>
      </c>
      <c r="AF115" s="13">
        <v>0</v>
      </c>
      <c r="AG115" s="13">
        <f t="shared" si="4"/>
        <v>1806.7080000000001</v>
      </c>
      <c r="AH115" s="13">
        <v>1806708</v>
      </c>
      <c r="AI115" s="13">
        <v>0</v>
      </c>
      <c r="AJ115" s="13">
        <v>0</v>
      </c>
      <c r="AK115" s="16">
        <v>1</v>
      </c>
      <c r="AL115" s="13">
        <v>0</v>
      </c>
      <c r="AM115" s="33"/>
      <c r="AN115" s="13"/>
    </row>
    <row r="116" spans="1:40" ht="39.6" outlineLevel="2" x14ac:dyDescent="0.3">
      <c r="A116" s="14" t="s">
        <v>211</v>
      </c>
      <c r="B116" s="15" t="s">
        <v>17</v>
      </c>
      <c r="C116" s="15" t="s">
        <v>18</v>
      </c>
      <c r="D116" s="15" t="s">
        <v>212</v>
      </c>
      <c r="E116" s="15" t="s">
        <v>17</v>
      </c>
      <c r="F116" s="15" t="s">
        <v>17</v>
      </c>
      <c r="G116" s="15"/>
      <c r="H116" s="15"/>
      <c r="I116" s="15"/>
      <c r="J116" s="15"/>
      <c r="K116" s="15"/>
      <c r="L116" s="15"/>
      <c r="M116" s="13">
        <v>0</v>
      </c>
      <c r="N116" s="13">
        <v>89416.13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89416.13</v>
      </c>
      <c r="W116" s="13">
        <v>0</v>
      </c>
      <c r="X116" s="13">
        <v>0</v>
      </c>
      <c r="Y116" s="13">
        <v>0</v>
      </c>
      <c r="Z116" s="13">
        <v>0</v>
      </c>
      <c r="AA116" s="13">
        <v>90</v>
      </c>
      <c r="AB116" s="13">
        <f t="shared" si="3"/>
        <v>89.41613000000001</v>
      </c>
      <c r="AC116" s="13">
        <v>89416.13</v>
      </c>
      <c r="AD116" s="13">
        <v>89416.13</v>
      </c>
      <c r="AE116" s="13">
        <v>89416.13</v>
      </c>
      <c r="AF116" s="13">
        <v>0</v>
      </c>
      <c r="AG116" s="13">
        <f t="shared" si="4"/>
        <v>89.41613000000001</v>
      </c>
      <c r="AH116" s="13">
        <v>89416.13</v>
      </c>
      <c r="AI116" s="13">
        <v>0</v>
      </c>
      <c r="AJ116" s="13">
        <v>0</v>
      </c>
      <c r="AK116" s="16">
        <v>1</v>
      </c>
      <c r="AL116" s="13">
        <v>0</v>
      </c>
      <c r="AM116" s="33"/>
      <c r="AN116" s="13"/>
    </row>
    <row r="117" spans="1:40" ht="26.4" outlineLevel="3" x14ac:dyDescent="0.3">
      <c r="A117" s="14" t="s">
        <v>213</v>
      </c>
      <c r="B117" s="15" t="s">
        <v>17</v>
      </c>
      <c r="C117" s="15" t="s">
        <v>18</v>
      </c>
      <c r="D117" s="15" t="s">
        <v>214</v>
      </c>
      <c r="E117" s="15" t="s">
        <v>17</v>
      </c>
      <c r="F117" s="15" t="s">
        <v>17</v>
      </c>
      <c r="G117" s="15"/>
      <c r="H117" s="15"/>
      <c r="I117" s="15"/>
      <c r="J117" s="15"/>
      <c r="K117" s="15"/>
      <c r="L117" s="15"/>
      <c r="M117" s="13">
        <v>0</v>
      </c>
      <c r="N117" s="13">
        <v>89416.13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89416.13</v>
      </c>
      <c r="W117" s="13">
        <v>0</v>
      </c>
      <c r="X117" s="13">
        <v>0</v>
      </c>
      <c r="Y117" s="13">
        <v>0</v>
      </c>
      <c r="Z117" s="13">
        <v>0</v>
      </c>
      <c r="AA117" s="13">
        <v>90</v>
      </c>
      <c r="AB117" s="13">
        <f t="shared" si="3"/>
        <v>89.41613000000001</v>
      </c>
      <c r="AC117" s="13">
        <v>89416.13</v>
      </c>
      <c r="AD117" s="13">
        <v>89416.13</v>
      </c>
      <c r="AE117" s="13">
        <v>89416.13</v>
      </c>
      <c r="AF117" s="13">
        <v>0</v>
      </c>
      <c r="AG117" s="13">
        <f t="shared" si="4"/>
        <v>89.41613000000001</v>
      </c>
      <c r="AH117" s="13">
        <v>89416.13</v>
      </c>
      <c r="AI117" s="13">
        <v>0</v>
      </c>
      <c r="AJ117" s="13">
        <v>0</v>
      </c>
      <c r="AK117" s="16">
        <v>1</v>
      </c>
      <c r="AL117" s="13">
        <v>0</v>
      </c>
      <c r="AM117" s="33"/>
      <c r="AN117" s="25"/>
    </row>
    <row r="118" spans="1:40" ht="93" outlineLevel="1" x14ac:dyDescent="0.3">
      <c r="A118" s="14" t="s">
        <v>215</v>
      </c>
      <c r="B118" s="15" t="s">
        <v>17</v>
      </c>
      <c r="C118" s="15" t="s">
        <v>18</v>
      </c>
      <c r="D118" s="15" t="s">
        <v>216</v>
      </c>
      <c r="E118" s="15" t="s">
        <v>17</v>
      </c>
      <c r="F118" s="15" t="s">
        <v>17</v>
      </c>
      <c r="G118" s="15"/>
      <c r="H118" s="15"/>
      <c r="I118" s="15"/>
      <c r="J118" s="15"/>
      <c r="K118" s="15"/>
      <c r="L118" s="15"/>
      <c r="M118" s="13">
        <v>0</v>
      </c>
      <c r="N118" s="13">
        <v>3671134.03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3671134.03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f t="shared" si="3"/>
        <v>3671.1340299999997</v>
      </c>
      <c r="AC118" s="13">
        <v>3671134.02</v>
      </c>
      <c r="AD118" s="13">
        <v>3671134.02</v>
      </c>
      <c r="AE118" s="13">
        <v>3671134.02</v>
      </c>
      <c r="AF118" s="13">
        <v>0</v>
      </c>
      <c r="AG118" s="13">
        <f t="shared" si="4"/>
        <v>3671.13402</v>
      </c>
      <c r="AH118" s="13">
        <v>3671134.02</v>
      </c>
      <c r="AI118" s="13">
        <v>0</v>
      </c>
      <c r="AJ118" s="13">
        <v>0.01</v>
      </c>
      <c r="AK118" s="16">
        <v>0.99999999727604605</v>
      </c>
      <c r="AL118" s="13">
        <v>0.01</v>
      </c>
      <c r="AM118" s="34">
        <v>100</v>
      </c>
      <c r="AN118" s="27" t="s">
        <v>410</v>
      </c>
    </row>
    <row r="119" spans="1:40" ht="26.4" outlineLevel="2" x14ac:dyDescent="0.3">
      <c r="A119" s="14" t="s">
        <v>217</v>
      </c>
      <c r="B119" s="15" t="s">
        <v>17</v>
      </c>
      <c r="C119" s="15" t="s">
        <v>18</v>
      </c>
      <c r="D119" s="15" t="s">
        <v>218</v>
      </c>
      <c r="E119" s="15" t="s">
        <v>17</v>
      </c>
      <c r="F119" s="15" t="s">
        <v>17</v>
      </c>
      <c r="G119" s="15"/>
      <c r="H119" s="15"/>
      <c r="I119" s="15"/>
      <c r="J119" s="15"/>
      <c r="K119" s="15"/>
      <c r="L119" s="15"/>
      <c r="M119" s="13">
        <v>0</v>
      </c>
      <c r="N119" s="13">
        <v>3671134.03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3671134.03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f t="shared" si="3"/>
        <v>3671.1340299999997</v>
      </c>
      <c r="AC119" s="13">
        <v>3671134.02</v>
      </c>
      <c r="AD119" s="13">
        <v>3671134.02</v>
      </c>
      <c r="AE119" s="13">
        <v>3671134.02</v>
      </c>
      <c r="AF119" s="13">
        <v>0</v>
      </c>
      <c r="AG119" s="13">
        <f t="shared" si="4"/>
        <v>3671.13402</v>
      </c>
      <c r="AH119" s="13">
        <v>3671134.02</v>
      </c>
      <c r="AI119" s="13">
        <v>0</v>
      </c>
      <c r="AJ119" s="13">
        <v>0.01</v>
      </c>
      <c r="AK119" s="16">
        <v>0.99999999727604605</v>
      </c>
      <c r="AL119" s="13">
        <v>0.01</v>
      </c>
      <c r="AM119" s="33"/>
      <c r="AN119" s="26"/>
    </row>
    <row r="120" spans="1:40" ht="39.6" outlineLevel="3" x14ac:dyDescent="0.3">
      <c r="A120" s="14" t="s">
        <v>219</v>
      </c>
      <c r="B120" s="15" t="s">
        <v>17</v>
      </c>
      <c r="C120" s="15" t="s">
        <v>18</v>
      </c>
      <c r="D120" s="15" t="s">
        <v>220</v>
      </c>
      <c r="E120" s="15" t="s">
        <v>17</v>
      </c>
      <c r="F120" s="15" t="s">
        <v>17</v>
      </c>
      <c r="G120" s="15"/>
      <c r="H120" s="15"/>
      <c r="I120" s="15"/>
      <c r="J120" s="15"/>
      <c r="K120" s="15"/>
      <c r="L120" s="15"/>
      <c r="M120" s="13">
        <v>0</v>
      </c>
      <c r="N120" s="13">
        <v>3561000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3561000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f t="shared" si="3"/>
        <v>3561</v>
      </c>
      <c r="AC120" s="13">
        <v>3560999.99</v>
      </c>
      <c r="AD120" s="13">
        <v>3560999.99</v>
      </c>
      <c r="AE120" s="13">
        <v>3560999.99</v>
      </c>
      <c r="AF120" s="13">
        <v>0</v>
      </c>
      <c r="AG120" s="13">
        <f t="shared" si="4"/>
        <v>3560.9999900000003</v>
      </c>
      <c r="AH120" s="13">
        <v>3560999.99</v>
      </c>
      <c r="AI120" s="13">
        <v>0</v>
      </c>
      <c r="AJ120" s="13">
        <v>0.01</v>
      </c>
      <c r="AK120" s="16">
        <v>0.99999999719180011</v>
      </c>
      <c r="AL120" s="13">
        <v>0.01</v>
      </c>
      <c r="AM120" s="33"/>
      <c r="AN120" s="13"/>
    </row>
    <row r="121" spans="1:40" ht="39.6" outlineLevel="3" x14ac:dyDescent="0.3">
      <c r="A121" s="14" t="s">
        <v>221</v>
      </c>
      <c r="B121" s="15" t="s">
        <v>17</v>
      </c>
      <c r="C121" s="15" t="s">
        <v>18</v>
      </c>
      <c r="D121" s="15" t="s">
        <v>222</v>
      </c>
      <c r="E121" s="15" t="s">
        <v>17</v>
      </c>
      <c r="F121" s="15" t="s">
        <v>17</v>
      </c>
      <c r="G121" s="15"/>
      <c r="H121" s="15"/>
      <c r="I121" s="15"/>
      <c r="J121" s="15"/>
      <c r="K121" s="15"/>
      <c r="L121" s="15"/>
      <c r="M121" s="13">
        <v>0</v>
      </c>
      <c r="N121" s="13">
        <v>110134.03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110134.03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f t="shared" si="3"/>
        <v>110.13403</v>
      </c>
      <c r="AC121" s="13">
        <v>110134.03</v>
      </c>
      <c r="AD121" s="13">
        <v>110134.03</v>
      </c>
      <c r="AE121" s="13">
        <v>110134.03</v>
      </c>
      <c r="AF121" s="13">
        <v>0</v>
      </c>
      <c r="AG121" s="13">
        <f t="shared" si="4"/>
        <v>110.13403</v>
      </c>
      <c r="AH121" s="13">
        <v>110134.03</v>
      </c>
      <c r="AI121" s="13">
        <v>0</v>
      </c>
      <c r="AJ121" s="13">
        <v>0</v>
      </c>
      <c r="AK121" s="16">
        <v>1</v>
      </c>
      <c r="AL121" s="13">
        <v>0</v>
      </c>
      <c r="AM121" s="33"/>
      <c r="AN121" s="13"/>
    </row>
    <row r="122" spans="1:40" ht="106.2" x14ac:dyDescent="0.3">
      <c r="A122" s="8" t="s">
        <v>223</v>
      </c>
      <c r="B122" s="9" t="s">
        <v>17</v>
      </c>
      <c r="C122" s="9" t="s">
        <v>18</v>
      </c>
      <c r="D122" s="9" t="s">
        <v>224</v>
      </c>
      <c r="E122" s="9" t="s">
        <v>17</v>
      </c>
      <c r="F122" s="9" t="s">
        <v>17</v>
      </c>
      <c r="G122" s="9"/>
      <c r="H122" s="9"/>
      <c r="I122" s="9"/>
      <c r="J122" s="9"/>
      <c r="K122" s="9"/>
      <c r="L122" s="9"/>
      <c r="M122" s="10">
        <v>0</v>
      </c>
      <c r="N122" s="10">
        <v>30204390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30204390</v>
      </c>
      <c r="W122" s="10">
        <v>0</v>
      </c>
      <c r="X122" s="10">
        <v>0</v>
      </c>
      <c r="Y122" s="10">
        <v>0</v>
      </c>
      <c r="Z122" s="10">
        <v>0</v>
      </c>
      <c r="AA122" s="10">
        <v>32573.004000000001</v>
      </c>
      <c r="AB122" s="10">
        <f t="shared" si="3"/>
        <v>30204.39</v>
      </c>
      <c r="AC122" s="10">
        <v>30049720.140000001</v>
      </c>
      <c r="AD122" s="10">
        <v>30049720.140000001</v>
      </c>
      <c r="AE122" s="10">
        <v>30049720.140000001</v>
      </c>
      <c r="AF122" s="10">
        <v>0</v>
      </c>
      <c r="AG122" s="10">
        <f t="shared" si="4"/>
        <v>30049.720140000001</v>
      </c>
      <c r="AH122" s="10">
        <v>30049720.140000001</v>
      </c>
      <c r="AI122" s="10">
        <v>0</v>
      </c>
      <c r="AJ122" s="10">
        <v>154669.85999999999</v>
      </c>
      <c r="AK122" s="12">
        <v>0.99487922583439026</v>
      </c>
      <c r="AL122" s="10">
        <v>154669.85999999999</v>
      </c>
      <c r="AM122" s="32">
        <f t="shared" si="5"/>
        <v>-7.746549443213766</v>
      </c>
      <c r="AN122" s="28" t="s">
        <v>411</v>
      </c>
    </row>
    <row r="123" spans="1:40" ht="26.4" outlineLevel="2" x14ac:dyDescent="0.3">
      <c r="A123" s="14" t="s">
        <v>225</v>
      </c>
      <c r="B123" s="15" t="s">
        <v>17</v>
      </c>
      <c r="C123" s="15" t="s">
        <v>18</v>
      </c>
      <c r="D123" s="15" t="s">
        <v>226</v>
      </c>
      <c r="E123" s="15" t="s">
        <v>17</v>
      </c>
      <c r="F123" s="15" t="s">
        <v>17</v>
      </c>
      <c r="G123" s="15"/>
      <c r="H123" s="15"/>
      <c r="I123" s="15"/>
      <c r="J123" s="15"/>
      <c r="K123" s="15"/>
      <c r="L123" s="15"/>
      <c r="M123" s="13">
        <v>0</v>
      </c>
      <c r="N123" s="13">
        <v>8820690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8820690</v>
      </c>
      <c r="W123" s="13">
        <v>0</v>
      </c>
      <c r="X123" s="13">
        <v>0</v>
      </c>
      <c r="Y123" s="13">
        <v>0</v>
      </c>
      <c r="Z123" s="13">
        <v>0</v>
      </c>
      <c r="AA123" s="13">
        <v>11189.304</v>
      </c>
      <c r="AB123" s="13">
        <f t="shared" si="3"/>
        <v>8820.69</v>
      </c>
      <c r="AC123" s="13">
        <v>8666020.1400000006</v>
      </c>
      <c r="AD123" s="13">
        <v>8666020.1400000006</v>
      </c>
      <c r="AE123" s="13">
        <v>8666020.1400000006</v>
      </c>
      <c r="AF123" s="13">
        <v>0</v>
      </c>
      <c r="AG123" s="13">
        <f t="shared" si="4"/>
        <v>8666.0201400000005</v>
      </c>
      <c r="AH123" s="13">
        <v>8666020.1400000006</v>
      </c>
      <c r="AI123" s="13">
        <v>0</v>
      </c>
      <c r="AJ123" s="13">
        <v>154669.85999999999</v>
      </c>
      <c r="AK123" s="16">
        <v>0.98246510647126251</v>
      </c>
      <c r="AL123" s="13">
        <v>154669.85999999999</v>
      </c>
      <c r="AM123" s="33"/>
      <c r="AN123" s="13"/>
    </row>
    <row r="124" spans="1:40" ht="39.6" outlineLevel="3" x14ac:dyDescent="0.3">
      <c r="A124" s="14" t="s">
        <v>68</v>
      </c>
      <c r="B124" s="15" t="s">
        <v>17</v>
      </c>
      <c r="C124" s="15" t="s">
        <v>18</v>
      </c>
      <c r="D124" s="15" t="s">
        <v>227</v>
      </c>
      <c r="E124" s="15" t="s">
        <v>17</v>
      </c>
      <c r="F124" s="15" t="s">
        <v>17</v>
      </c>
      <c r="G124" s="15"/>
      <c r="H124" s="15"/>
      <c r="I124" s="15"/>
      <c r="J124" s="15"/>
      <c r="K124" s="15"/>
      <c r="L124" s="15"/>
      <c r="M124" s="13">
        <v>0</v>
      </c>
      <c r="N124" s="13">
        <v>8820690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8820690</v>
      </c>
      <c r="W124" s="13">
        <v>0</v>
      </c>
      <c r="X124" s="13">
        <v>0</v>
      </c>
      <c r="Y124" s="13">
        <v>0</v>
      </c>
      <c r="Z124" s="13">
        <v>0</v>
      </c>
      <c r="AA124" s="13">
        <v>11189.304</v>
      </c>
      <c r="AB124" s="13">
        <f t="shared" si="3"/>
        <v>8820.69</v>
      </c>
      <c r="AC124" s="13">
        <v>8666020.1400000006</v>
      </c>
      <c r="AD124" s="13">
        <v>8666020.1400000006</v>
      </c>
      <c r="AE124" s="13">
        <v>8666020.1400000006</v>
      </c>
      <c r="AF124" s="13">
        <v>0</v>
      </c>
      <c r="AG124" s="13">
        <f t="shared" si="4"/>
        <v>8666.0201400000005</v>
      </c>
      <c r="AH124" s="13">
        <v>8666020.1400000006</v>
      </c>
      <c r="AI124" s="13">
        <v>0</v>
      </c>
      <c r="AJ124" s="13">
        <v>154669.85999999999</v>
      </c>
      <c r="AK124" s="16">
        <v>0.98246510647126251</v>
      </c>
      <c r="AL124" s="13">
        <v>154669.85999999999</v>
      </c>
      <c r="AM124" s="33"/>
      <c r="AN124" s="13"/>
    </row>
    <row r="125" spans="1:40" ht="26.4" outlineLevel="2" x14ac:dyDescent="0.3">
      <c r="A125" s="14" t="s">
        <v>228</v>
      </c>
      <c r="B125" s="15" t="s">
        <v>17</v>
      </c>
      <c r="C125" s="15" t="s">
        <v>18</v>
      </c>
      <c r="D125" s="15" t="s">
        <v>229</v>
      </c>
      <c r="E125" s="15" t="s">
        <v>17</v>
      </c>
      <c r="F125" s="15" t="s">
        <v>17</v>
      </c>
      <c r="G125" s="15"/>
      <c r="H125" s="15"/>
      <c r="I125" s="15"/>
      <c r="J125" s="15"/>
      <c r="K125" s="15"/>
      <c r="L125" s="15"/>
      <c r="M125" s="13">
        <v>0</v>
      </c>
      <c r="N125" s="13">
        <v>21383700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21383700</v>
      </c>
      <c r="W125" s="13">
        <v>0</v>
      </c>
      <c r="X125" s="13">
        <v>0</v>
      </c>
      <c r="Y125" s="13">
        <v>0</v>
      </c>
      <c r="Z125" s="13">
        <v>0</v>
      </c>
      <c r="AA125" s="13">
        <v>21383.7</v>
      </c>
      <c r="AB125" s="13">
        <f t="shared" si="3"/>
        <v>21383.7</v>
      </c>
      <c r="AC125" s="13">
        <v>21383700</v>
      </c>
      <c r="AD125" s="13">
        <v>21383700</v>
      </c>
      <c r="AE125" s="13">
        <v>21383700</v>
      </c>
      <c r="AF125" s="13">
        <v>0</v>
      </c>
      <c r="AG125" s="13">
        <f t="shared" si="4"/>
        <v>21383.7</v>
      </c>
      <c r="AH125" s="13">
        <v>21383700</v>
      </c>
      <c r="AI125" s="13">
        <v>0</v>
      </c>
      <c r="AJ125" s="13">
        <v>0</v>
      </c>
      <c r="AK125" s="16">
        <v>1</v>
      </c>
      <c r="AL125" s="13">
        <v>0</v>
      </c>
      <c r="AM125" s="33"/>
      <c r="AN125" s="13"/>
    </row>
    <row r="126" spans="1:40" ht="43.2" customHeight="1" outlineLevel="3" x14ac:dyDescent="0.3">
      <c r="A126" s="14" t="s">
        <v>230</v>
      </c>
      <c r="B126" s="15" t="s">
        <v>17</v>
      </c>
      <c r="C126" s="15" t="s">
        <v>18</v>
      </c>
      <c r="D126" s="15" t="s">
        <v>231</v>
      </c>
      <c r="E126" s="15" t="s">
        <v>17</v>
      </c>
      <c r="F126" s="15" t="s">
        <v>17</v>
      </c>
      <c r="G126" s="15"/>
      <c r="H126" s="15"/>
      <c r="I126" s="15"/>
      <c r="J126" s="15"/>
      <c r="K126" s="15"/>
      <c r="L126" s="15"/>
      <c r="M126" s="13">
        <v>0</v>
      </c>
      <c r="N126" s="13">
        <v>1510354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1510354</v>
      </c>
      <c r="W126" s="13">
        <v>0</v>
      </c>
      <c r="X126" s="13">
        <v>0</v>
      </c>
      <c r="Y126" s="13">
        <v>0</v>
      </c>
      <c r="Z126" s="13">
        <v>0</v>
      </c>
      <c r="AA126" s="13">
        <v>1510.354</v>
      </c>
      <c r="AB126" s="13">
        <f t="shared" si="3"/>
        <v>1510.354</v>
      </c>
      <c r="AC126" s="13">
        <v>1510354</v>
      </c>
      <c r="AD126" s="13">
        <v>1510354</v>
      </c>
      <c r="AE126" s="13">
        <v>1510354</v>
      </c>
      <c r="AF126" s="13">
        <v>0</v>
      </c>
      <c r="AG126" s="13">
        <f t="shared" si="4"/>
        <v>1510.354</v>
      </c>
      <c r="AH126" s="13">
        <v>1510354</v>
      </c>
      <c r="AI126" s="13">
        <v>0</v>
      </c>
      <c r="AJ126" s="13">
        <v>0</v>
      </c>
      <c r="AK126" s="16">
        <v>1</v>
      </c>
      <c r="AL126" s="13">
        <v>0</v>
      </c>
      <c r="AM126" s="33"/>
      <c r="AN126" s="13"/>
    </row>
    <row r="127" spans="1:40" ht="70.2" customHeight="1" outlineLevel="3" x14ac:dyDescent="0.3">
      <c r="A127" s="14" t="s">
        <v>232</v>
      </c>
      <c r="B127" s="15" t="s">
        <v>17</v>
      </c>
      <c r="C127" s="15" t="s">
        <v>18</v>
      </c>
      <c r="D127" s="15" t="s">
        <v>233</v>
      </c>
      <c r="E127" s="15" t="s">
        <v>17</v>
      </c>
      <c r="F127" s="15" t="s">
        <v>17</v>
      </c>
      <c r="G127" s="15"/>
      <c r="H127" s="15"/>
      <c r="I127" s="15"/>
      <c r="J127" s="15"/>
      <c r="K127" s="15"/>
      <c r="L127" s="15"/>
      <c r="M127" s="13">
        <v>0</v>
      </c>
      <c r="N127" s="13">
        <v>19873346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19873346</v>
      </c>
      <c r="W127" s="13">
        <v>0</v>
      </c>
      <c r="X127" s="13">
        <v>0</v>
      </c>
      <c r="Y127" s="13">
        <v>0</v>
      </c>
      <c r="Z127" s="13">
        <v>0</v>
      </c>
      <c r="AA127" s="13">
        <v>19873.346000000001</v>
      </c>
      <c r="AB127" s="13">
        <f t="shared" si="3"/>
        <v>19873.346000000001</v>
      </c>
      <c r="AC127" s="13">
        <v>19873346</v>
      </c>
      <c r="AD127" s="13">
        <v>19873346</v>
      </c>
      <c r="AE127" s="13">
        <v>19873346</v>
      </c>
      <c r="AF127" s="13">
        <v>0</v>
      </c>
      <c r="AG127" s="13">
        <f t="shared" si="4"/>
        <v>19873.346000000001</v>
      </c>
      <c r="AH127" s="13">
        <v>19873346</v>
      </c>
      <c r="AI127" s="13">
        <v>0</v>
      </c>
      <c r="AJ127" s="13">
        <v>0</v>
      </c>
      <c r="AK127" s="16">
        <v>1</v>
      </c>
      <c r="AL127" s="13">
        <v>0</v>
      </c>
      <c r="AM127" s="33"/>
      <c r="AN127" s="25"/>
    </row>
    <row r="128" spans="1:40" ht="123" customHeight="1" x14ac:dyDescent="0.3">
      <c r="A128" s="8" t="s">
        <v>234</v>
      </c>
      <c r="B128" s="9" t="s">
        <v>17</v>
      </c>
      <c r="C128" s="9" t="s">
        <v>18</v>
      </c>
      <c r="D128" s="9" t="s">
        <v>235</v>
      </c>
      <c r="E128" s="9" t="s">
        <v>17</v>
      </c>
      <c r="F128" s="9" t="s">
        <v>17</v>
      </c>
      <c r="G128" s="9"/>
      <c r="H128" s="9"/>
      <c r="I128" s="9"/>
      <c r="J128" s="9"/>
      <c r="K128" s="9"/>
      <c r="L128" s="9"/>
      <c r="M128" s="10">
        <v>0</v>
      </c>
      <c r="N128" s="10">
        <v>350000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350000</v>
      </c>
      <c r="W128" s="10">
        <v>0</v>
      </c>
      <c r="X128" s="10">
        <v>0</v>
      </c>
      <c r="Y128" s="10">
        <v>0</v>
      </c>
      <c r="Z128" s="10">
        <v>0</v>
      </c>
      <c r="AA128" s="10">
        <v>50</v>
      </c>
      <c r="AB128" s="10">
        <f t="shared" si="3"/>
        <v>350</v>
      </c>
      <c r="AC128" s="10">
        <v>350000</v>
      </c>
      <c r="AD128" s="10">
        <v>350000</v>
      </c>
      <c r="AE128" s="10">
        <v>350000</v>
      </c>
      <c r="AF128" s="10">
        <v>0</v>
      </c>
      <c r="AG128" s="10">
        <f t="shared" si="4"/>
        <v>350</v>
      </c>
      <c r="AH128" s="10">
        <v>350000</v>
      </c>
      <c r="AI128" s="10">
        <v>0</v>
      </c>
      <c r="AJ128" s="10">
        <v>0</v>
      </c>
      <c r="AK128" s="12">
        <v>1</v>
      </c>
      <c r="AL128" s="10">
        <v>0</v>
      </c>
      <c r="AM128" s="35">
        <f t="shared" si="5"/>
        <v>600</v>
      </c>
      <c r="AN128" s="27" t="s">
        <v>391</v>
      </c>
    </row>
    <row r="129" spans="1:40" ht="39.6" outlineLevel="2" x14ac:dyDescent="0.3">
      <c r="A129" s="14" t="s">
        <v>236</v>
      </c>
      <c r="B129" s="15" t="s">
        <v>17</v>
      </c>
      <c r="C129" s="15" t="s">
        <v>18</v>
      </c>
      <c r="D129" s="15" t="s">
        <v>237</v>
      </c>
      <c r="E129" s="15" t="s">
        <v>17</v>
      </c>
      <c r="F129" s="15" t="s">
        <v>17</v>
      </c>
      <c r="G129" s="15"/>
      <c r="H129" s="15"/>
      <c r="I129" s="15"/>
      <c r="J129" s="15"/>
      <c r="K129" s="15"/>
      <c r="L129" s="15"/>
      <c r="M129" s="13">
        <v>0</v>
      </c>
      <c r="N129" s="13">
        <v>350000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350000</v>
      </c>
      <c r="W129" s="13">
        <v>0</v>
      </c>
      <c r="X129" s="13">
        <v>0</v>
      </c>
      <c r="Y129" s="13">
        <v>0</v>
      </c>
      <c r="Z129" s="13">
        <v>0</v>
      </c>
      <c r="AA129" s="13">
        <v>50</v>
      </c>
      <c r="AB129" s="13">
        <f t="shared" si="3"/>
        <v>350</v>
      </c>
      <c r="AC129" s="13">
        <v>350000</v>
      </c>
      <c r="AD129" s="13">
        <v>350000</v>
      </c>
      <c r="AE129" s="13">
        <v>350000</v>
      </c>
      <c r="AF129" s="13">
        <v>0</v>
      </c>
      <c r="AG129" s="13">
        <f t="shared" si="4"/>
        <v>350</v>
      </c>
      <c r="AH129" s="13">
        <v>350000</v>
      </c>
      <c r="AI129" s="13">
        <v>0</v>
      </c>
      <c r="AJ129" s="13">
        <v>0</v>
      </c>
      <c r="AK129" s="16">
        <v>1</v>
      </c>
      <c r="AL129" s="13">
        <v>0</v>
      </c>
      <c r="AM129" s="33"/>
      <c r="AN129" s="26"/>
    </row>
    <row r="130" spans="1:40" ht="66" outlineLevel="3" x14ac:dyDescent="0.3">
      <c r="A130" s="14" t="s">
        <v>238</v>
      </c>
      <c r="B130" s="15" t="s">
        <v>17</v>
      </c>
      <c r="C130" s="15" t="s">
        <v>18</v>
      </c>
      <c r="D130" s="15" t="s">
        <v>239</v>
      </c>
      <c r="E130" s="15" t="s">
        <v>17</v>
      </c>
      <c r="F130" s="15" t="s">
        <v>17</v>
      </c>
      <c r="G130" s="15"/>
      <c r="H130" s="15"/>
      <c r="I130" s="15"/>
      <c r="J130" s="15"/>
      <c r="K130" s="15"/>
      <c r="L130" s="15"/>
      <c r="M130" s="13">
        <v>0</v>
      </c>
      <c r="N130" s="13">
        <v>108819.9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108819.9</v>
      </c>
      <c r="W130" s="13">
        <v>0</v>
      </c>
      <c r="X130" s="13">
        <v>0</v>
      </c>
      <c r="Y130" s="13">
        <v>0</v>
      </c>
      <c r="Z130" s="13">
        <v>0</v>
      </c>
      <c r="AA130" s="13">
        <v>50</v>
      </c>
      <c r="AB130" s="13">
        <f t="shared" si="3"/>
        <v>108.81989999999999</v>
      </c>
      <c r="AC130" s="13">
        <v>108819.9</v>
      </c>
      <c r="AD130" s="13">
        <v>108819.9</v>
      </c>
      <c r="AE130" s="13">
        <v>108819.9</v>
      </c>
      <c r="AF130" s="13">
        <v>0</v>
      </c>
      <c r="AG130" s="13">
        <f t="shared" si="4"/>
        <v>108.81989999999999</v>
      </c>
      <c r="AH130" s="13">
        <v>108819.9</v>
      </c>
      <c r="AI130" s="13">
        <v>0</v>
      </c>
      <c r="AJ130" s="13">
        <v>0</v>
      </c>
      <c r="AK130" s="16">
        <v>1</v>
      </c>
      <c r="AL130" s="13">
        <v>0</v>
      </c>
      <c r="AM130" s="33"/>
      <c r="AN130" s="13"/>
    </row>
    <row r="131" spans="1:40" ht="26.4" outlineLevel="3" x14ac:dyDescent="0.3">
      <c r="A131" s="14" t="s">
        <v>240</v>
      </c>
      <c r="B131" s="15" t="s">
        <v>17</v>
      </c>
      <c r="C131" s="15" t="s">
        <v>18</v>
      </c>
      <c r="D131" s="15" t="s">
        <v>241</v>
      </c>
      <c r="E131" s="15" t="s">
        <v>17</v>
      </c>
      <c r="F131" s="15" t="s">
        <v>17</v>
      </c>
      <c r="G131" s="15"/>
      <c r="H131" s="15"/>
      <c r="I131" s="15"/>
      <c r="J131" s="15"/>
      <c r="K131" s="15"/>
      <c r="L131" s="15"/>
      <c r="M131" s="13">
        <v>0</v>
      </c>
      <c r="N131" s="13">
        <v>241180.1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241180.1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f t="shared" si="3"/>
        <v>241.18010000000001</v>
      </c>
      <c r="AC131" s="13">
        <v>241180.1</v>
      </c>
      <c r="AD131" s="13">
        <v>241180.1</v>
      </c>
      <c r="AE131" s="13">
        <v>241180.1</v>
      </c>
      <c r="AF131" s="13">
        <v>0</v>
      </c>
      <c r="AG131" s="13">
        <f t="shared" si="4"/>
        <v>241.18010000000001</v>
      </c>
      <c r="AH131" s="13">
        <v>241180.1</v>
      </c>
      <c r="AI131" s="13">
        <v>0</v>
      </c>
      <c r="AJ131" s="13">
        <v>0</v>
      </c>
      <c r="AK131" s="16">
        <v>1</v>
      </c>
      <c r="AL131" s="13">
        <v>0</v>
      </c>
      <c r="AM131" s="33"/>
      <c r="AN131" s="13"/>
    </row>
    <row r="132" spans="1:40" ht="39.6" x14ac:dyDescent="0.3">
      <c r="A132" s="8" t="s">
        <v>242</v>
      </c>
      <c r="B132" s="9" t="s">
        <v>17</v>
      </c>
      <c r="C132" s="9" t="s">
        <v>18</v>
      </c>
      <c r="D132" s="9" t="s">
        <v>243</v>
      </c>
      <c r="E132" s="9" t="s">
        <v>17</v>
      </c>
      <c r="F132" s="9" t="s">
        <v>17</v>
      </c>
      <c r="G132" s="9"/>
      <c r="H132" s="9"/>
      <c r="I132" s="9"/>
      <c r="J132" s="9"/>
      <c r="K132" s="9"/>
      <c r="L132" s="9"/>
      <c r="M132" s="10">
        <v>0</v>
      </c>
      <c r="N132" s="10">
        <v>175000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175000</v>
      </c>
      <c r="W132" s="10">
        <v>0</v>
      </c>
      <c r="X132" s="10">
        <v>0</v>
      </c>
      <c r="Y132" s="10">
        <v>0</v>
      </c>
      <c r="Z132" s="10">
        <v>0</v>
      </c>
      <c r="AA132" s="10">
        <v>175</v>
      </c>
      <c r="AB132" s="10">
        <f t="shared" si="3"/>
        <v>175</v>
      </c>
      <c r="AC132" s="10">
        <v>175000</v>
      </c>
      <c r="AD132" s="10">
        <v>175000</v>
      </c>
      <c r="AE132" s="10">
        <v>175000</v>
      </c>
      <c r="AF132" s="10">
        <v>0</v>
      </c>
      <c r="AG132" s="10">
        <f t="shared" si="4"/>
        <v>175</v>
      </c>
      <c r="AH132" s="10">
        <v>175000</v>
      </c>
      <c r="AI132" s="10">
        <v>0</v>
      </c>
      <c r="AJ132" s="10">
        <v>0</v>
      </c>
      <c r="AK132" s="12">
        <v>1</v>
      </c>
      <c r="AL132" s="10">
        <v>0</v>
      </c>
      <c r="AM132" s="32">
        <f t="shared" si="5"/>
        <v>0</v>
      </c>
      <c r="AN132" s="10"/>
    </row>
    <row r="133" spans="1:40" ht="26.4" outlineLevel="2" x14ac:dyDescent="0.3">
      <c r="A133" s="14" t="s">
        <v>244</v>
      </c>
      <c r="B133" s="15" t="s">
        <v>17</v>
      </c>
      <c r="C133" s="15" t="s">
        <v>18</v>
      </c>
      <c r="D133" s="15" t="s">
        <v>245</v>
      </c>
      <c r="E133" s="15" t="s">
        <v>17</v>
      </c>
      <c r="F133" s="15" t="s">
        <v>17</v>
      </c>
      <c r="G133" s="15"/>
      <c r="H133" s="15"/>
      <c r="I133" s="15"/>
      <c r="J133" s="15"/>
      <c r="K133" s="15"/>
      <c r="L133" s="15"/>
      <c r="M133" s="13">
        <v>0</v>
      </c>
      <c r="N133" s="13">
        <v>175000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175000</v>
      </c>
      <c r="W133" s="13">
        <v>0</v>
      </c>
      <c r="X133" s="13">
        <v>0</v>
      </c>
      <c r="Y133" s="13">
        <v>0</v>
      </c>
      <c r="Z133" s="13">
        <v>0</v>
      </c>
      <c r="AA133" s="13">
        <v>175</v>
      </c>
      <c r="AB133" s="13">
        <f t="shared" si="3"/>
        <v>175</v>
      </c>
      <c r="AC133" s="13">
        <v>175000</v>
      </c>
      <c r="AD133" s="13">
        <v>175000</v>
      </c>
      <c r="AE133" s="13">
        <v>175000</v>
      </c>
      <c r="AF133" s="13">
        <v>0</v>
      </c>
      <c r="AG133" s="13">
        <f t="shared" si="4"/>
        <v>175</v>
      </c>
      <c r="AH133" s="13">
        <v>175000</v>
      </c>
      <c r="AI133" s="13">
        <v>0</v>
      </c>
      <c r="AJ133" s="13">
        <v>0</v>
      </c>
      <c r="AK133" s="16">
        <v>1</v>
      </c>
      <c r="AL133" s="13">
        <v>0</v>
      </c>
      <c r="AM133" s="33"/>
      <c r="AN133" s="13"/>
    </row>
    <row r="134" spans="1:40" ht="26.4" outlineLevel="3" x14ac:dyDescent="0.3">
      <c r="A134" s="14" t="s">
        <v>246</v>
      </c>
      <c r="B134" s="15" t="s">
        <v>17</v>
      </c>
      <c r="C134" s="15" t="s">
        <v>18</v>
      </c>
      <c r="D134" s="15" t="s">
        <v>247</v>
      </c>
      <c r="E134" s="15" t="s">
        <v>17</v>
      </c>
      <c r="F134" s="15" t="s">
        <v>17</v>
      </c>
      <c r="G134" s="15"/>
      <c r="H134" s="15"/>
      <c r="I134" s="15"/>
      <c r="J134" s="15"/>
      <c r="K134" s="15"/>
      <c r="L134" s="15"/>
      <c r="M134" s="13">
        <v>0</v>
      </c>
      <c r="N134" s="13">
        <v>175000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175000</v>
      </c>
      <c r="W134" s="13">
        <v>0</v>
      </c>
      <c r="X134" s="13">
        <v>0</v>
      </c>
      <c r="Y134" s="13">
        <v>0</v>
      </c>
      <c r="Z134" s="13">
        <v>0</v>
      </c>
      <c r="AA134" s="13">
        <v>175</v>
      </c>
      <c r="AB134" s="13">
        <f t="shared" si="3"/>
        <v>175</v>
      </c>
      <c r="AC134" s="13">
        <v>175000</v>
      </c>
      <c r="AD134" s="13">
        <v>175000</v>
      </c>
      <c r="AE134" s="13">
        <v>175000</v>
      </c>
      <c r="AF134" s="13">
        <v>0</v>
      </c>
      <c r="AG134" s="13">
        <f t="shared" si="4"/>
        <v>175</v>
      </c>
      <c r="AH134" s="13">
        <v>175000</v>
      </c>
      <c r="AI134" s="13">
        <v>0</v>
      </c>
      <c r="AJ134" s="13">
        <v>0</v>
      </c>
      <c r="AK134" s="16">
        <v>1</v>
      </c>
      <c r="AL134" s="13">
        <v>0</v>
      </c>
      <c r="AM134" s="33"/>
      <c r="AN134" s="13"/>
    </row>
    <row r="135" spans="1:40" ht="93" x14ac:dyDescent="0.3">
      <c r="A135" s="8" t="s">
        <v>248</v>
      </c>
      <c r="B135" s="9" t="s">
        <v>17</v>
      </c>
      <c r="C135" s="9" t="s">
        <v>18</v>
      </c>
      <c r="D135" s="9" t="s">
        <v>249</v>
      </c>
      <c r="E135" s="9" t="s">
        <v>17</v>
      </c>
      <c r="F135" s="9" t="s">
        <v>17</v>
      </c>
      <c r="G135" s="9"/>
      <c r="H135" s="9"/>
      <c r="I135" s="9"/>
      <c r="J135" s="9"/>
      <c r="K135" s="9"/>
      <c r="L135" s="9"/>
      <c r="M135" s="10">
        <v>0</v>
      </c>
      <c r="N135" s="10">
        <v>1200000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1200000</v>
      </c>
      <c r="W135" s="10">
        <v>0</v>
      </c>
      <c r="X135" s="10">
        <v>0</v>
      </c>
      <c r="Y135" s="10">
        <v>0</v>
      </c>
      <c r="Z135" s="10">
        <v>0</v>
      </c>
      <c r="AA135" s="10">
        <v>900</v>
      </c>
      <c r="AB135" s="10">
        <f t="shared" si="3"/>
        <v>1200</v>
      </c>
      <c r="AC135" s="10">
        <v>1200000</v>
      </c>
      <c r="AD135" s="10">
        <v>1200000</v>
      </c>
      <c r="AE135" s="10">
        <v>1200000</v>
      </c>
      <c r="AF135" s="10">
        <v>0</v>
      </c>
      <c r="AG135" s="10">
        <f t="shared" si="4"/>
        <v>1200</v>
      </c>
      <c r="AH135" s="10">
        <v>1200000</v>
      </c>
      <c r="AI135" s="10">
        <v>0</v>
      </c>
      <c r="AJ135" s="10">
        <v>0</v>
      </c>
      <c r="AK135" s="12">
        <v>1</v>
      </c>
      <c r="AL135" s="10">
        <v>0</v>
      </c>
      <c r="AM135" s="32">
        <f t="shared" si="5"/>
        <v>33.333333333333314</v>
      </c>
      <c r="AN135" s="24" t="s">
        <v>387</v>
      </c>
    </row>
    <row r="136" spans="1:40" ht="26.4" outlineLevel="2" x14ac:dyDescent="0.3">
      <c r="A136" s="14" t="s">
        <v>250</v>
      </c>
      <c r="B136" s="15" t="s">
        <v>17</v>
      </c>
      <c r="C136" s="15" t="s">
        <v>18</v>
      </c>
      <c r="D136" s="15" t="s">
        <v>251</v>
      </c>
      <c r="E136" s="15" t="s">
        <v>17</v>
      </c>
      <c r="F136" s="15" t="s">
        <v>17</v>
      </c>
      <c r="G136" s="15"/>
      <c r="H136" s="15"/>
      <c r="I136" s="15"/>
      <c r="J136" s="15"/>
      <c r="K136" s="15"/>
      <c r="L136" s="15"/>
      <c r="M136" s="13">
        <v>0</v>
      </c>
      <c r="N136" s="13">
        <v>1200000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1200000</v>
      </c>
      <c r="W136" s="13">
        <v>0</v>
      </c>
      <c r="X136" s="13">
        <v>0</v>
      </c>
      <c r="Y136" s="13">
        <v>0</v>
      </c>
      <c r="Z136" s="13">
        <v>0</v>
      </c>
      <c r="AA136" s="13">
        <v>900</v>
      </c>
      <c r="AB136" s="13">
        <f t="shared" si="3"/>
        <v>1200</v>
      </c>
      <c r="AC136" s="13">
        <v>1200000</v>
      </c>
      <c r="AD136" s="13">
        <v>1200000</v>
      </c>
      <c r="AE136" s="13">
        <v>1200000</v>
      </c>
      <c r="AF136" s="13">
        <v>0</v>
      </c>
      <c r="AG136" s="13">
        <f t="shared" si="4"/>
        <v>1200</v>
      </c>
      <c r="AH136" s="13">
        <v>1200000</v>
      </c>
      <c r="AI136" s="13">
        <v>0</v>
      </c>
      <c r="AJ136" s="13">
        <v>0</v>
      </c>
      <c r="AK136" s="16">
        <v>1</v>
      </c>
      <c r="AL136" s="13">
        <v>0</v>
      </c>
      <c r="AM136" s="33"/>
      <c r="AN136" s="13"/>
    </row>
    <row r="137" spans="1:40" ht="52.8" outlineLevel="3" x14ac:dyDescent="0.3">
      <c r="A137" s="14" t="s">
        <v>252</v>
      </c>
      <c r="B137" s="15" t="s">
        <v>17</v>
      </c>
      <c r="C137" s="15" t="s">
        <v>18</v>
      </c>
      <c r="D137" s="15" t="s">
        <v>253</v>
      </c>
      <c r="E137" s="15" t="s">
        <v>17</v>
      </c>
      <c r="F137" s="15" t="s">
        <v>17</v>
      </c>
      <c r="G137" s="15"/>
      <c r="H137" s="15"/>
      <c r="I137" s="15"/>
      <c r="J137" s="15"/>
      <c r="K137" s="15"/>
      <c r="L137" s="15"/>
      <c r="M137" s="13">
        <v>0</v>
      </c>
      <c r="N137" s="13">
        <v>1200000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1200000</v>
      </c>
      <c r="W137" s="13">
        <v>0</v>
      </c>
      <c r="X137" s="13">
        <v>0</v>
      </c>
      <c r="Y137" s="13">
        <v>0</v>
      </c>
      <c r="Z137" s="13">
        <v>0</v>
      </c>
      <c r="AA137" s="13">
        <v>900</v>
      </c>
      <c r="AB137" s="13">
        <f t="shared" si="3"/>
        <v>1200</v>
      </c>
      <c r="AC137" s="13">
        <v>1200000</v>
      </c>
      <c r="AD137" s="13">
        <v>1200000</v>
      </c>
      <c r="AE137" s="13">
        <v>1200000</v>
      </c>
      <c r="AF137" s="13">
        <v>0</v>
      </c>
      <c r="AG137" s="13">
        <f t="shared" si="4"/>
        <v>1200</v>
      </c>
      <c r="AH137" s="13">
        <v>1200000</v>
      </c>
      <c r="AI137" s="13">
        <v>0</v>
      </c>
      <c r="AJ137" s="13">
        <v>0</v>
      </c>
      <c r="AK137" s="16">
        <v>1</v>
      </c>
      <c r="AL137" s="13">
        <v>0</v>
      </c>
      <c r="AM137" s="33"/>
      <c r="AN137" s="25"/>
    </row>
    <row r="138" spans="1:40" ht="39.6" x14ac:dyDescent="0.3">
      <c r="A138" s="8" t="s">
        <v>254</v>
      </c>
      <c r="B138" s="9" t="s">
        <v>17</v>
      </c>
      <c r="C138" s="9" t="s">
        <v>18</v>
      </c>
      <c r="D138" s="9" t="s">
        <v>255</v>
      </c>
      <c r="E138" s="9" t="s">
        <v>17</v>
      </c>
      <c r="F138" s="9" t="s">
        <v>17</v>
      </c>
      <c r="G138" s="9"/>
      <c r="H138" s="9"/>
      <c r="I138" s="9"/>
      <c r="J138" s="9"/>
      <c r="K138" s="9"/>
      <c r="L138" s="9"/>
      <c r="M138" s="10">
        <v>0</v>
      </c>
      <c r="N138" s="10">
        <v>49000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49000</v>
      </c>
      <c r="W138" s="10">
        <v>0</v>
      </c>
      <c r="X138" s="10">
        <v>0</v>
      </c>
      <c r="Y138" s="10">
        <v>0</v>
      </c>
      <c r="Z138" s="10">
        <v>0</v>
      </c>
      <c r="AA138" s="10">
        <v>54</v>
      </c>
      <c r="AB138" s="10">
        <f t="shared" si="3"/>
        <v>49</v>
      </c>
      <c r="AC138" s="10">
        <v>49000</v>
      </c>
      <c r="AD138" s="10">
        <v>49000</v>
      </c>
      <c r="AE138" s="10">
        <v>49000</v>
      </c>
      <c r="AF138" s="10">
        <v>0</v>
      </c>
      <c r="AG138" s="10">
        <f t="shared" si="4"/>
        <v>49</v>
      </c>
      <c r="AH138" s="10">
        <v>49000</v>
      </c>
      <c r="AI138" s="10">
        <v>0</v>
      </c>
      <c r="AJ138" s="10">
        <v>0</v>
      </c>
      <c r="AK138" s="12">
        <v>1</v>
      </c>
      <c r="AL138" s="10">
        <v>0</v>
      </c>
      <c r="AM138" s="35">
        <f t="shared" ref="AM138:AM184" si="6">(AG138/AA138*100)-100</f>
        <v>-9.2592592592592524</v>
      </c>
      <c r="AN138" s="24" t="s">
        <v>398</v>
      </c>
    </row>
    <row r="139" spans="1:40" ht="39.6" outlineLevel="2" x14ac:dyDescent="0.3">
      <c r="A139" s="14" t="s">
        <v>256</v>
      </c>
      <c r="B139" s="15" t="s">
        <v>17</v>
      </c>
      <c r="C139" s="15" t="s">
        <v>18</v>
      </c>
      <c r="D139" s="15" t="s">
        <v>257</v>
      </c>
      <c r="E139" s="15" t="s">
        <v>17</v>
      </c>
      <c r="F139" s="15" t="s">
        <v>17</v>
      </c>
      <c r="G139" s="15"/>
      <c r="H139" s="15"/>
      <c r="I139" s="15"/>
      <c r="J139" s="15"/>
      <c r="K139" s="15"/>
      <c r="L139" s="15"/>
      <c r="M139" s="13">
        <v>0</v>
      </c>
      <c r="N139" s="13">
        <v>49000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49000</v>
      </c>
      <c r="W139" s="13">
        <v>0</v>
      </c>
      <c r="X139" s="13">
        <v>0</v>
      </c>
      <c r="Y139" s="13">
        <v>0</v>
      </c>
      <c r="Z139" s="13">
        <v>0</v>
      </c>
      <c r="AA139" s="13">
        <v>54</v>
      </c>
      <c r="AB139" s="13">
        <f t="shared" si="3"/>
        <v>49</v>
      </c>
      <c r="AC139" s="13">
        <v>49000</v>
      </c>
      <c r="AD139" s="13">
        <v>49000</v>
      </c>
      <c r="AE139" s="13">
        <v>49000</v>
      </c>
      <c r="AF139" s="13">
        <v>0</v>
      </c>
      <c r="AG139" s="13">
        <f t="shared" si="4"/>
        <v>49</v>
      </c>
      <c r="AH139" s="13">
        <v>49000</v>
      </c>
      <c r="AI139" s="13">
        <v>0</v>
      </c>
      <c r="AJ139" s="13">
        <v>0</v>
      </c>
      <c r="AK139" s="16">
        <v>1</v>
      </c>
      <c r="AL139" s="13">
        <v>0</v>
      </c>
      <c r="AM139" s="33"/>
      <c r="AN139" s="26"/>
    </row>
    <row r="140" spans="1:40" ht="26.4" outlineLevel="3" x14ac:dyDescent="0.3">
      <c r="A140" s="14" t="s">
        <v>258</v>
      </c>
      <c r="B140" s="15" t="s">
        <v>17</v>
      </c>
      <c r="C140" s="15" t="s">
        <v>18</v>
      </c>
      <c r="D140" s="15" t="s">
        <v>259</v>
      </c>
      <c r="E140" s="15" t="s">
        <v>17</v>
      </c>
      <c r="F140" s="15" t="s">
        <v>17</v>
      </c>
      <c r="G140" s="15"/>
      <c r="H140" s="15"/>
      <c r="I140" s="15"/>
      <c r="J140" s="15"/>
      <c r="K140" s="15"/>
      <c r="L140" s="15"/>
      <c r="M140" s="13">
        <v>0</v>
      </c>
      <c r="N140" s="13">
        <v>49000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49000</v>
      </c>
      <c r="W140" s="13">
        <v>0</v>
      </c>
      <c r="X140" s="13">
        <v>0</v>
      </c>
      <c r="Y140" s="13">
        <v>0</v>
      </c>
      <c r="Z140" s="13">
        <v>0</v>
      </c>
      <c r="AA140" s="13">
        <v>54</v>
      </c>
      <c r="AB140" s="13">
        <f t="shared" si="3"/>
        <v>49</v>
      </c>
      <c r="AC140" s="13">
        <v>49000</v>
      </c>
      <c r="AD140" s="13">
        <v>49000</v>
      </c>
      <c r="AE140" s="13">
        <v>49000</v>
      </c>
      <c r="AF140" s="13">
        <v>0</v>
      </c>
      <c r="AG140" s="13">
        <f t="shared" si="4"/>
        <v>49</v>
      </c>
      <c r="AH140" s="13">
        <v>49000</v>
      </c>
      <c r="AI140" s="13">
        <v>0</v>
      </c>
      <c r="AJ140" s="13">
        <v>0</v>
      </c>
      <c r="AK140" s="16">
        <v>1</v>
      </c>
      <c r="AL140" s="13">
        <v>0</v>
      </c>
      <c r="AM140" s="33"/>
      <c r="AN140" s="13"/>
    </row>
    <row r="141" spans="1:40" ht="26.4" x14ac:dyDescent="0.3">
      <c r="A141" s="8" t="s">
        <v>260</v>
      </c>
      <c r="B141" s="9" t="s">
        <v>17</v>
      </c>
      <c r="C141" s="9" t="s">
        <v>18</v>
      </c>
      <c r="D141" s="9" t="s">
        <v>261</v>
      </c>
      <c r="E141" s="9" t="s">
        <v>17</v>
      </c>
      <c r="F141" s="9" t="s">
        <v>17</v>
      </c>
      <c r="G141" s="9"/>
      <c r="H141" s="9"/>
      <c r="I141" s="9"/>
      <c r="J141" s="9"/>
      <c r="K141" s="9"/>
      <c r="L141" s="9"/>
      <c r="M141" s="10">
        <v>0</v>
      </c>
      <c r="N141" s="10">
        <v>50000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50000</v>
      </c>
      <c r="W141" s="10">
        <v>0</v>
      </c>
      <c r="X141" s="10">
        <v>0</v>
      </c>
      <c r="Y141" s="10">
        <v>0</v>
      </c>
      <c r="Z141" s="10">
        <v>0</v>
      </c>
      <c r="AA141" s="10">
        <v>50</v>
      </c>
      <c r="AB141" s="10">
        <f t="shared" si="3"/>
        <v>50</v>
      </c>
      <c r="AC141" s="10">
        <v>50000</v>
      </c>
      <c r="AD141" s="10">
        <v>50000</v>
      </c>
      <c r="AE141" s="10">
        <v>50000</v>
      </c>
      <c r="AF141" s="10">
        <v>0</v>
      </c>
      <c r="AG141" s="10">
        <f t="shared" si="4"/>
        <v>50</v>
      </c>
      <c r="AH141" s="10">
        <v>50000</v>
      </c>
      <c r="AI141" s="10">
        <v>0</v>
      </c>
      <c r="AJ141" s="10">
        <v>0</v>
      </c>
      <c r="AK141" s="12">
        <v>1</v>
      </c>
      <c r="AL141" s="10">
        <v>0</v>
      </c>
      <c r="AM141" s="32">
        <f t="shared" si="6"/>
        <v>0</v>
      </c>
      <c r="AN141" s="10"/>
    </row>
    <row r="142" spans="1:40" ht="26.4" outlineLevel="2" x14ac:dyDescent="0.3">
      <c r="A142" s="14" t="s">
        <v>262</v>
      </c>
      <c r="B142" s="15" t="s">
        <v>17</v>
      </c>
      <c r="C142" s="15" t="s">
        <v>18</v>
      </c>
      <c r="D142" s="15" t="s">
        <v>263</v>
      </c>
      <c r="E142" s="15" t="s">
        <v>17</v>
      </c>
      <c r="F142" s="15" t="s">
        <v>17</v>
      </c>
      <c r="G142" s="15"/>
      <c r="H142" s="15"/>
      <c r="I142" s="15"/>
      <c r="J142" s="15"/>
      <c r="K142" s="15"/>
      <c r="L142" s="15"/>
      <c r="M142" s="13">
        <v>0</v>
      </c>
      <c r="N142" s="13">
        <v>50000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50000</v>
      </c>
      <c r="W142" s="13">
        <v>0</v>
      </c>
      <c r="X142" s="13">
        <v>0</v>
      </c>
      <c r="Y142" s="13">
        <v>0</v>
      </c>
      <c r="Z142" s="13">
        <v>0</v>
      </c>
      <c r="AA142" s="13">
        <v>50</v>
      </c>
      <c r="AB142" s="13">
        <f t="shared" si="3"/>
        <v>50</v>
      </c>
      <c r="AC142" s="13">
        <v>50000</v>
      </c>
      <c r="AD142" s="13">
        <v>50000</v>
      </c>
      <c r="AE142" s="13">
        <v>50000</v>
      </c>
      <c r="AF142" s="13">
        <v>0</v>
      </c>
      <c r="AG142" s="13">
        <f t="shared" si="4"/>
        <v>50</v>
      </c>
      <c r="AH142" s="13">
        <v>50000</v>
      </c>
      <c r="AI142" s="13">
        <v>0</v>
      </c>
      <c r="AJ142" s="13">
        <v>0</v>
      </c>
      <c r="AK142" s="16">
        <v>1</v>
      </c>
      <c r="AL142" s="13">
        <v>0</v>
      </c>
      <c r="AM142" s="33"/>
      <c r="AN142" s="13"/>
    </row>
    <row r="143" spans="1:40" outlineLevel="3" x14ac:dyDescent="0.3">
      <c r="A143" s="14" t="s">
        <v>51</v>
      </c>
      <c r="B143" s="15" t="s">
        <v>17</v>
      </c>
      <c r="C143" s="15" t="s">
        <v>18</v>
      </c>
      <c r="D143" s="15" t="s">
        <v>264</v>
      </c>
      <c r="E143" s="15" t="s">
        <v>17</v>
      </c>
      <c r="F143" s="15" t="s">
        <v>17</v>
      </c>
      <c r="G143" s="15"/>
      <c r="H143" s="15"/>
      <c r="I143" s="15"/>
      <c r="J143" s="15"/>
      <c r="K143" s="15"/>
      <c r="L143" s="15"/>
      <c r="M143" s="13">
        <v>0</v>
      </c>
      <c r="N143" s="13">
        <v>50000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50000</v>
      </c>
      <c r="W143" s="13">
        <v>0</v>
      </c>
      <c r="X143" s="13">
        <v>0</v>
      </c>
      <c r="Y143" s="13">
        <v>0</v>
      </c>
      <c r="Z143" s="13">
        <v>0</v>
      </c>
      <c r="AA143" s="13">
        <v>50</v>
      </c>
      <c r="AB143" s="13">
        <f t="shared" si="3"/>
        <v>50</v>
      </c>
      <c r="AC143" s="13">
        <v>50000</v>
      </c>
      <c r="AD143" s="13">
        <v>50000</v>
      </c>
      <c r="AE143" s="13">
        <v>50000</v>
      </c>
      <c r="AF143" s="13">
        <v>0</v>
      </c>
      <c r="AG143" s="13">
        <f t="shared" si="4"/>
        <v>50</v>
      </c>
      <c r="AH143" s="13">
        <v>50000</v>
      </c>
      <c r="AI143" s="13">
        <v>0</v>
      </c>
      <c r="AJ143" s="13">
        <v>0</v>
      </c>
      <c r="AK143" s="16">
        <v>1</v>
      </c>
      <c r="AL143" s="13">
        <v>0</v>
      </c>
      <c r="AM143" s="33"/>
      <c r="AN143" s="25"/>
    </row>
    <row r="144" spans="1:40" ht="118.8" x14ac:dyDescent="0.3">
      <c r="A144" s="8" t="s">
        <v>265</v>
      </c>
      <c r="B144" s="9" t="s">
        <v>17</v>
      </c>
      <c r="C144" s="9" t="s">
        <v>18</v>
      </c>
      <c r="D144" s="9" t="s">
        <v>266</v>
      </c>
      <c r="E144" s="9" t="s">
        <v>17</v>
      </c>
      <c r="F144" s="9" t="s">
        <v>17</v>
      </c>
      <c r="G144" s="9"/>
      <c r="H144" s="9"/>
      <c r="I144" s="9"/>
      <c r="J144" s="9"/>
      <c r="K144" s="9"/>
      <c r="L144" s="9"/>
      <c r="M144" s="10">
        <v>0</v>
      </c>
      <c r="N144" s="10">
        <v>2668050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2668050</v>
      </c>
      <c r="W144" s="10">
        <v>0</v>
      </c>
      <c r="X144" s="10">
        <v>0</v>
      </c>
      <c r="Y144" s="10">
        <v>0</v>
      </c>
      <c r="Z144" s="10">
        <v>0</v>
      </c>
      <c r="AA144" s="10">
        <v>400</v>
      </c>
      <c r="AB144" s="10">
        <f t="shared" ref="AB144:AB187" si="7">V144/1000</f>
        <v>2668.05</v>
      </c>
      <c r="AC144" s="10">
        <v>2668050</v>
      </c>
      <c r="AD144" s="10">
        <v>2668050</v>
      </c>
      <c r="AE144" s="10">
        <v>2668050</v>
      </c>
      <c r="AF144" s="10">
        <v>0</v>
      </c>
      <c r="AG144" s="10">
        <f t="shared" ref="AG144:AG187" si="8">AE144/1000</f>
        <v>2668.05</v>
      </c>
      <c r="AH144" s="10">
        <v>2668050</v>
      </c>
      <c r="AI144" s="10">
        <v>0</v>
      </c>
      <c r="AJ144" s="10">
        <v>0</v>
      </c>
      <c r="AK144" s="12">
        <v>1</v>
      </c>
      <c r="AL144" s="10">
        <v>0</v>
      </c>
      <c r="AM144" s="35">
        <f t="shared" si="6"/>
        <v>567.01250000000005</v>
      </c>
      <c r="AN144" s="37" t="s">
        <v>392</v>
      </c>
    </row>
    <row r="145" spans="1:40" ht="39.6" outlineLevel="2" x14ac:dyDescent="0.3">
      <c r="A145" s="14" t="s">
        <v>267</v>
      </c>
      <c r="B145" s="15" t="s">
        <v>17</v>
      </c>
      <c r="C145" s="15" t="s">
        <v>18</v>
      </c>
      <c r="D145" s="15" t="s">
        <v>268</v>
      </c>
      <c r="E145" s="15" t="s">
        <v>17</v>
      </c>
      <c r="F145" s="15" t="s">
        <v>17</v>
      </c>
      <c r="G145" s="15"/>
      <c r="H145" s="15"/>
      <c r="I145" s="15"/>
      <c r="J145" s="15"/>
      <c r="K145" s="15"/>
      <c r="L145" s="15"/>
      <c r="M145" s="13">
        <v>0</v>
      </c>
      <c r="N145" s="13">
        <v>2668050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2668050</v>
      </c>
      <c r="W145" s="13">
        <v>0</v>
      </c>
      <c r="X145" s="13">
        <v>0</v>
      </c>
      <c r="Y145" s="13">
        <v>0</v>
      </c>
      <c r="Z145" s="13">
        <v>0</v>
      </c>
      <c r="AA145" s="13">
        <v>400</v>
      </c>
      <c r="AB145" s="13">
        <f t="shared" si="7"/>
        <v>2668.05</v>
      </c>
      <c r="AC145" s="13">
        <v>2668050</v>
      </c>
      <c r="AD145" s="13">
        <v>2668050</v>
      </c>
      <c r="AE145" s="13">
        <v>2668050</v>
      </c>
      <c r="AF145" s="13">
        <v>0</v>
      </c>
      <c r="AG145" s="13">
        <f t="shared" si="8"/>
        <v>2668.05</v>
      </c>
      <c r="AH145" s="13">
        <v>2668050</v>
      </c>
      <c r="AI145" s="13">
        <v>0</v>
      </c>
      <c r="AJ145" s="13">
        <v>0</v>
      </c>
      <c r="AK145" s="16">
        <v>1</v>
      </c>
      <c r="AL145" s="13">
        <v>0</v>
      </c>
      <c r="AM145" s="34"/>
      <c r="AN145" s="37"/>
    </row>
    <row r="146" spans="1:40" ht="39.6" outlineLevel="3" x14ac:dyDescent="0.3">
      <c r="A146" s="14" t="s">
        <v>269</v>
      </c>
      <c r="B146" s="15" t="s">
        <v>17</v>
      </c>
      <c r="C146" s="15" t="s">
        <v>18</v>
      </c>
      <c r="D146" s="15" t="s">
        <v>270</v>
      </c>
      <c r="E146" s="15" t="s">
        <v>17</v>
      </c>
      <c r="F146" s="15" t="s">
        <v>17</v>
      </c>
      <c r="G146" s="15"/>
      <c r="H146" s="15"/>
      <c r="I146" s="15"/>
      <c r="J146" s="15"/>
      <c r="K146" s="15"/>
      <c r="L146" s="15"/>
      <c r="M146" s="13">
        <v>0</v>
      </c>
      <c r="N146" s="13">
        <v>2668050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2668050</v>
      </c>
      <c r="W146" s="13">
        <v>0</v>
      </c>
      <c r="X146" s="13">
        <v>0</v>
      </c>
      <c r="Y146" s="13">
        <v>0</v>
      </c>
      <c r="Z146" s="13">
        <v>0</v>
      </c>
      <c r="AA146" s="13">
        <v>400</v>
      </c>
      <c r="AB146" s="13">
        <f t="shared" si="7"/>
        <v>2668.05</v>
      </c>
      <c r="AC146" s="13">
        <v>2668050</v>
      </c>
      <c r="AD146" s="13">
        <v>2668050</v>
      </c>
      <c r="AE146" s="13">
        <v>2668050</v>
      </c>
      <c r="AF146" s="13">
        <v>0</v>
      </c>
      <c r="AG146" s="13">
        <f t="shared" si="8"/>
        <v>2668.05</v>
      </c>
      <c r="AH146" s="13">
        <v>2668050</v>
      </c>
      <c r="AI146" s="13">
        <v>0</v>
      </c>
      <c r="AJ146" s="13">
        <v>0</v>
      </c>
      <c r="AK146" s="16">
        <v>1</v>
      </c>
      <c r="AL146" s="13">
        <v>0</v>
      </c>
      <c r="AM146" s="34"/>
      <c r="AN146" s="37"/>
    </row>
    <row r="147" spans="1:40" ht="66" x14ac:dyDescent="0.3">
      <c r="A147" s="8" t="s">
        <v>271</v>
      </c>
      <c r="B147" s="9" t="s">
        <v>17</v>
      </c>
      <c r="C147" s="9" t="s">
        <v>18</v>
      </c>
      <c r="D147" s="9" t="s">
        <v>272</v>
      </c>
      <c r="E147" s="9" t="s">
        <v>17</v>
      </c>
      <c r="F147" s="9" t="s">
        <v>17</v>
      </c>
      <c r="G147" s="9"/>
      <c r="H147" s="9"/>
      <c r="I147" s="9"/>
      <c r="J147" s="9"/>
      <c r="K147" s="9"/>
      <c r="L147" s="9"/>
      <c r="M147" s="10">
        <v>0</v>
      </c>
      <c r="N147" s="10">
        <v>100000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100000</v>
      </c>
      <c r="W147" s="10">
        <v>0</v>
      </c>
      <c r="X147" s="10">
        <v>0</v>
      </c>
      <c r="Y147" s="10">
        <v>0</v>
      </c>
      <c r="Z147" s="10">
        <v>0</v>
      </c>
      <c r="AA147" s="10">
        <v>100</v>
      </c>
      <c r="AB147" s="10">
        <f t="shared" si="7"/>
        <v>100</v>
      </c>
      <c r="AC147" s="10">
        <v>100000</v>
      </c>
      <c r="AD147" s="10">
        <v>100000</v>
      </c>
      <c r="AE147" s="10">
        <v>100000</v>
      </c>
      <c r="AF147" s="10">
        <v>0</v>
      </c>
      <c r="AG147" s="10">
        <f t="shared" si="8"/>
        <v>100</v>
      </c>
      <c r="AH147" s="10">
        <v>100000</v>
      </c>
      <c r="AI147" s="10">
        <v>0</v>
      </c>
      <c r="AJ147" s="10">
        <v>0</v>
      </c>
      <c r="AK147" s="12">
        <v>1</v>
      </c>
      <c r="AL147" s="10">
        <v>0</v>
      </c>
      <c r="AM147" s="35">
        <f t="shared" si="6"/>
        <v>0</v>
      </c>
      <c r="AN147" s="37"/>
    </row>
    <row r="148" spans="1:40" ht="52.8" outlineLevel="2" x14ac:dyDescent="0.3">
      <c r="A148" s="14" t="s">
        <v>273</v>
      </c>
      <c r="B148" s="15" t="s">
        <v>17</v>
      </c>
      <c r="C148" s="15" t="s">
        <v>18</v>
      </c>
      <c r="D148" s="15" t="s">
        <v>274</v>
      </c>
      <c r="E148" s="15" t="s">
        <v>17</v>
      </c>
      <c r="F148" s="15" t="s">
        <v>17</v>
      </c>
      <c r="G148" s="15"/>
      <c r="H148" s="15"/>
      <c r="I148" s="15"/>
      <c r="J148" s="15"/>
      <c r="K148" s="15"/>
      <c r="L148" s="15"/>
      <c r="M148" s="13">
        <v>0</v>
      </c>
      <c r="N148" s="13">
        <v>100000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100000</v>
      </c>
      <c r="W148" s="13">
        <v>0</v>
      </c>
      <c r="X148" s="13">
        <v>0</v>
      </c>
      <c r="Y148" s="13">
        <v>0</v>
      </c>
      <c r="Z148" s="13">
        <v>0</v>
      </c>
      <c r="AA148" s="13">
        <v>100</v>
      </c>
      <c r="AB148" s="13">
        <f t="shared" si="7"/>
        <v>100</v>
      </c>
      <c r="AC148" s="13">
        <v>100000</v>
      </c>
      <c r="AD148" s="13">
        <v>100000</v>
      </c>
      <c r="AE148" s="13">
        <v>100000</v>
      </c>
      <c r="AF148" s="13">
        <v>0</v>
      </c>
      <c r="AG148" s="13">
        <f t="shared" si="8"/>
        <v>100</v>
      </c>
      <c r="AH148" s="13">
        <v>100000</v>
      </c>
      <c r="AI148" s="13">
        <v>0</v>
      </c>
      <c r="AJ148" s="13">
        <v>0</v>
      </c>
      <c r="AK148" s="16">
        <v>1</v>
      </c>
      <c r="AL148" s="13">
        <v>0</v>
      </c>
      <c r="AM148" s="33"/>
      <c r="AN148" s="26"/>
    </row>
    <row r="149" spans="1:40" ht="39.6" outlineLevel="3" x14ac:dyDescent="0.3">
      <c r="A149" s="14" t="s">
        <v>275</v>
      </c>
      <c r="B149" s="15" t="s">
        <v>17</v>
      </c>
      <c r="C149" s="15" t="s">
        <v>18</v>
      </c>
      <c r="D149" s="15" t="s">
        <v>276</v>
      </c>
      <c r="E149" s="15" t="s">
        <v>17</v>
      </c>
      <c r="F149" s="15" t="s">
        <v>17</v>
      </c>
      <c r="G149" s="15"/>
      <c r="H149" s="15"/>
      <c r="I149" s="15"/>
      <c r="J149" s="15"/>
      <c r="K149" s="15"/>
      <c r="L149" s="15"/>
      <c r="M149" s="13">
        <v>0</v>
      </c>
      <c r="N149" s="13">
        <v>100000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100000</v>
      </c>
      <c r="W149" s="13">
        <v>0</v>
      </c>
      <c r="X149" s="13">
        <v>0</v>
      </c>
      <c r="Y149" s="13">
        <v>0</v>
      </c>
      <c r="Z149" s="13">
        <v>0</v>
      </c>
      <c r="AA149" s="13">
        <v>100</v>
      </c>
      <c r="AB149" s="13">
        <f t="shared" si="7"/>
        <v>100</v>
      </c>
      <c r="AC149" s="13">
        <v>100000</v>
      </c>
      <c r="AD149" s="13">
        <v>100000</v>
      </c>
      <c r="AE149" s="13">
        <v>100000</v>
      </c>
      <c r="AF149" s="13">
        <v>0</v>
      </c>
      <c r="AG149" s="13">
        <f t="shared" si="8"/>
        <v>100</v>
      </c>
      <c r="AH149" s="13">
        <v>100000</v>
      </c>
      <c r="AI149" s="13">
        <v>0</v>
      </c>
      <c r="AJ149" s="13">
        <v>0</v>
      </c>
      <c r="AK149" s="16">
        <v>1</v>
      </c>
      <c r="AL149" s="13">
        <v>0</v>
      </c>
      <c r="AM149" s="33"/>
      <c r="AN149" s="25"/>
    </row>
    <row r="150" spans="1:40" ht="40.200000000000003" x14ac:dyDescent="0.3">
      <c r="A150" s="8" t="s">
        <v>277</v>
      </c>
      <c r="B150" s="9" t="s">
        <v>17</v>
      </c>
      <c r="C150" s="9" t="s">
        <v>18</v>
      </c>
      <c r="D150" s="9" t="s">
        <v>278</v>
      </c>
      <c r="E150" s="9" t="s">
        <v>17</v>
      </c>
      <c r="F150" s="9" t="s">
        <v>17</v>
      </c>
      <c r="G150" s="9"/>
      <c r="H150" s="9"/>
      <c r="I150" s="9"/>
      <c r="J150" s="9"/>
      <c r="K150" s="9"/>
      <c r="L150" s="9"/>
      <c r="M150" s="10">
        <v>0</v>
      </c>
      <c r="N150" s="10">
        <v>100000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100000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f t="shared" si="7"/>
        <v>100</v>
      </c>
      <c r="AC150" s="10">
        <v>100000</v>
      </c>
      <c r="AD150" s="10">
        <v>100000</v>
      </c>
      <c r="AE150" s="10">
        <v>100000</v>
      </c>
      <c r="AF150" s="10">
        <v>0</v>
      </c>
      <c r="AG150" s="10">
        <f t="shared" si="8"/>
        <v>100</v>
      </c>
      <c r="AH150" s="10">
        <v>100000</v>
      </c>
      <c r="AI150" s="10">
        <v>0</v>
      </c>
      <c r="AJ150" s="10">
        <v>0</v>
      </c>
      <c r="AK150" s="12">
        <v>1</v>
      </c>
      <c r="AL150" s="10">
        <v>0</v>
      </c>
      <c r="AM150" s="35">
        <v>100</v>
      </c>
      <c r="AN150" s="27" t="s">
        <v>388</v>
      </c>
    </row>
    <row r="151" spans="1:40" ht="26.4" outlineLevel="2" x14ac:dyDescent="0.3">
      <c r="A151" s="14" t="s">
        <v>279</v>
      </c>
      <c r="B151" s="15" t="s">
        <v>17</v>
      </c>
      <c r="C151" s="15" t="s">
        <v>18</v>
      </c>
      <c r="D151" s="15" t="s">
        <v>280</v>
      </c>
      <c r="E151" s="15" t="s">
        <v>17</v>
      </c>
      <c r="F151" s="15" t="s">
        <v>17</v>
      </c>
      <c r="G151" s="15"/>
      <c r="H151" s="15"/>
      <c r="I151" s="15"/>
      <c r="J151" s="15"/>
      <c r="K151" s="15"/>
      <c r="L151" s="15"/>
      <c r="M151" s="13">
        <v>0</v>
      </c>
      <c r="N151" s="13">
        <v>100000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100000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f t="shared" si="7"/>
        <v>100</v>
      </c>
      <c r="AC151" s="13">
        <v>100000</v>
      </c>
      <c r="AD151" s="13">
        <v>100000</v>
      </c>
      <c r="AE151" s="13">
        <v>100000</v>
      </c>
      <c r="AF151" s="13">
        <v>0</v>
      </c>
      <c r="AG151" s="13">
        <f t="shared" si="8"/>
        <v>100</v>
      </c>
      <c r="AH151" s="13">
        <v>100000</v>
      </c>
      <c r="AI151" s="13">
        <v>0</v>
      </c>
      <c r="AJ151" s="13">
        <v>0</v>
      </c>
      <c r="AK151" s="16">
        <v>1</v>
      </c>
      <c r="AL151" s="13">
        <v>0</v>
      </c>
      <c r="AM151" s="33"/>
      <c r="AN151" s="26"/>
    </row>
    <row r="152" spans="1:40" ht="26.4" outlineLevel="3" x14ac:dyDescent="0.3">
      <c r="A152" s="14" t="s">
        <v>281</v>
      </c>
      <c r="B152" s="15" t="s">
        <v>17</v>
      </c>
      <c r="C152" s="15" t="s">
        <v>18</v>
      </c>
      <c r="D152" s="15" t="s">
        <v>282</v>
      </c>
      <c r="E152" s="15" t="s">
        <v>17</v>
      </c>
      <c r="F152" s="15" t="s">
        <v>17</v>
      </c>
      <c r="G152" s="15"/>
      <c r="H152" s="15"/>
      <c r="I152" s="15"/>
      <c r="J152" s="15"/>
      <c r="K152" s="15"/>
      <c r="L152" s="15"/>
      <c r="M152" s="13">
        <v>0</v>
      </c>
      <c r="N152" s="13">
        <v>100000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100000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f t="shared" si="7"/>
        <v>100</v>
      </c>
      <c r="AC152" s="13">
        <v>100000</v>
      </c>
      <c r="AD152" s="13">
        <v>100000</v>
      </c>
      <c r="AE152" s="13">
        <v>100000</v>
      </c>
      <c r="AF152" s="13">
        <v>0</v>
      </c>
      <c r="AG152" s="13">
        <f t="shared" si="8"/>
        <v>100</v>
      </c>
      <c r="AH152" s="13">
        <v>100000</v>
      </c>
      <c r="AI152" s="13">
        <v>0</v>
      </c>
      <c r="AJ152" s="13">
        <v>0</v>
      </c>
      <c r="AK152" s="16">
        <v>1</v>
      </c>
      <c r="AL152" s="13">
        <v>0</v>
      </c>
      <c r="AM152" s="33"/>
      <c r="AN152" s="13"/>
    </row>
    <row r="153" spans="1:40" ht="39.6" outlineLevel="3" x14ac:dyDescent="0.3">
      <c r="A153" s="110" t="s">
        <v>389</v>
      </c>
      <c r="B153" s="9"/>
      <c r="C153" s="9"/>
      <c r="D153" s="9">
        <v>2400000000</v>
      </c>
      <c r="E153" s="9"/>
      <c r="F153" s="9"/>
      <c r="G153" s="9"/>
      <c r="H153" s="9"/>
      <c r="I153" s="9"/>
      <c r="J153" s="9"/>
      <c r="K153" s="9"/>
      <c r="L153" s="9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>
        <v>5</v>
      </c>
      <c r="AB153" s="10">
        <v>0</v>
      </c>
      <c r="AC153" s="10"/>
      <c r="AD153" s="10"/>
      <c r="AE153" s="10"/>
      <c r="AF153" s="10"/>
      <c r="AG153" s="10">
        <v>0</v>
      </c>
      <c r="AH153" s="10"/>
      <c r="AI153" s="10"/>
      <c r="AJ153" s="10"/>
      <c r="AK153" s="12"/>
      <c r="AL153" s="10"/>
      <c r="AM153" s="32">
        <f t="shared" si="6"/>
        <v>-100</v>
      </c>
      <c r="AN153" s="30" t="s">
        <v>390</v>
      </c>
    </row>
    <row r="154" spans="1:40" ht="26.4" outlineLevel="3" x14ac:dyDescent="0.3">
      <c r="A154" s="14" t="s">
        <v>359</v>
      </c>
      <c r="B154" s="15"/>
      <c r="C154" s="15"/>
      <c r="D154" s="15">
        <v>2400100000</v>
      </c>
      <c r="E154" s="15"/>
      <c r="F154" s="15"/>
      <c r="G154" s="15"/>
      <c r="H154" s="15"/>
      <c r="I154" s="15"/>
      <c r="J154" s="15"/>
      <c r="K154" s="15"/>
      <c r="L154" s="15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>
        <v>5</v>
      </c>
      <c r="AB154" s="13">
        <v>0</v>
      </c>
      <c r="AC154" s="13"/>
      <c r="AD154" s="13"/>
      <c r="AE154" s="13"/>
      <c r="AF154" s="13"/>
      <c r="AG154" s="13">
        <v>0</v>
      </c>
      <c r="AH154" s="13"/>
      <c r="AI154" s="13"/>
      <c r="AJ154" s="13"/>
      <c r="AK154" s="16"/>
      <c r="AL154" s="13"/>
      <c r="AM154" s="33"/>
      <c r="AN154" s="13"/>
    </row>
    <row r="155" spans="1:40" outlineLevel="3" x14ac:dyDescent="0.3">
      <c r="A155" s="14" t="s">
        <v>360</v>
      </c>
      <c r="B155" s="15"/>
      <c r="C155" s="15"/>
      <c r="D155" s="15">
        <v>2400120600</v>
      </c>
      <c r="E155" s="15"/>
      <c r="F155" s="15"/>
      <c r="G155" s="15"/>
      <c r="H155" s="15"/>
      <c r="I155" s="15"/>
      <c r="J155" s="15"/>
      <c r="K155" s="15"/>
      <c r="L155" s="15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>
        <v>5</v>
      </c>
      <c r="AB155" s="13">
        <v>0</v>
      </c>
      <c r="AC155" s="13"/>
      <c r="AD155" s="13"/>
      <c r="AE155" s="13"/>
      <c r="AF155" s="13"/>
      <c r="AG155" s="13">
        <v>0</v>
      </c>
      <c r="AH155" s="13"/>
      <c r="AI155" s="13"/>
      <c r="AJ155" s="13"/>
      <c r="AK155" s="16"/>
      <c r="AL155" s="13"/>
      <c r="AM155" s="33"/>
      <c r="AN155" s="13"/>
    </row>
    <row r="156" spans="1:40" ht="26.4" x14ac:dyDescent="0.3">
      <c r="A156" s="8" t="s">
        <v>283</v>
      </c>
      <c r="B156" s="9" t="s">
        <v>17</v>
      </c>
      <c r="C156" s="9" t="s">
        <v>18</v>
      </c>
      <c r="D156" s="9" t="s">
        <v>284</v>
      </c>
      <c r="E156" s="9" t="s">
        <v>17</v>
      </c>
      <c r="F156" s="9" t="s">
        <v>17</v>
      </c>
      <c r="G156" s="9"/>
      <c r="H156" s="9"/>
      <c r="I156" s="9"/>
      <c r="J156" s="9"/>
      <c r="K156" s="9"/>
      <c r="L156" s="9"/>
      <c r="M156" s="10">
        <v>0</v>
      </c>
      <c r="N156" s="10">
        <v>89791945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89791945</v>
      </c>
      <c r="W156" s="10">
        <v>0</v>
      </c>
      <c r="X156" s="10">
        <v>0</v>
      </c>
      <c r="Y156" s="10">
        <v>0</v>
      </c>
      <c r="Z156" s="10">
        <v>0</v>
      </c>
      <c r="AA156" s="10">
        <v>70408.479999999996</v>
      </c>
      <c r="AB156" s="10">
        <f t="shared" si="7"/>
        <v>89791.945000000007</v>
      </c>
      <c r="AC156" s="10">
        <v>85593545.400000006</v>
      </c>
      <c r="AD156" s="10">
        <v>85593545.400000006</v>
      </c>
      <c r="AE156" s="10">
        <v>85593545.400000006</v>
      </c>
      <c r="AF156" s="10">
        <v>0</v>
      </c>
      <c r="AG156" s="10">
        <f t="shared" si="8"/>
        <v>85593.545400000003</v>
      </c>
      <c r="AH156" s="10">
        <v>85593545.400000006</v>
      </c>
      <c r="AI156" s="10">
        <v>0</v>
      </c>
      <c r="AJ156" s="10">
        <v>4198399.5999999996</v>
      </c>
      <c r="AK156" s="12">
        <v>0.95324302642068837</v>
      </c>
      <c r="AL156" s="10">
        <v>4198399.5999999996</v>
      </c>
      <c r="AM156" s="32">
        <f t="shared" si="6"/>
        <v>21.56709731555064</v>
      </c>
      <c r="AN156" s="10"/>
    </row>
    <row r="157" spans="1:40" ht="26.4" outlineLevel="2" x14ac:dyDescent="0.3">
      <c r="A157" s="14" t="s">
        <v>285</v>
      </c>
      <c r="B157" s="15" t="s">
        <v>17</v>
      </c>
      <c r="C157" s="15" t="s">
        <v>18</v>
      </c>
      <c r="D157" s="15" t="s">
        <v>286</v>
      </c>
      <c r="E157" s="15" t="s">
        <v>17</v>
      </c>
      <c r="F157" s="15" t="s">
        <v>17</v>
      </c>
      <c r="G157" s="15"/>
      <c r="H157" s="15"/>
      <c r="I157" s="15"/>
      <c r="J157" s="15"/>
      <c r="K157" s="15"/>
      <c r="L157" s="15"/>
      <c r="M157" s="13">
        <v>0</v>
      </c>
      <c r="N157" s="13">
        <v>89791945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89791945</v>
      </c>
      <c r="W157" s="13">
        <v>0</v>
      </c>
      <c r="X157" s="13">
        <v>0</v>
      </c>
      <c r="Y157" s="13">
        <v>0</v>
      </c>
      <c r="Z157" s="13">
        <v>0</v>
      </c>
      <c r="AA157" s="13">
        <v>70408.479999999996</v>
      </c>
      <c r="AB157" s="13">
        <f t="shared" si="7"/>
        <v>89791.945000000007</v>
      </c>
      <c r="AC157" s="13">
        <v>85593545.400000006</v>
      </c>
      <c r="AD157" s="13">
        <v>85593545.400000006</v>
      </c>
      <c r="AE157" s="13">
        <v>85593545.400000006</v>
      </c>
      <c r="AF157" s="13">
        <v>0</v>
      </c>
      <c r="AG157" s="13">
        <f t="shared" si="8"/>
        <v>85593.545400000003</v>
      </c>
      <c r="AH157" s="13">
        <v>85593545.400000006</v>
      </c>
      <c r="AI157" s="13">
        <v>0</v>
      </c>
      <c r="AJ157" s="13">
        <v>4198399.5999999996</v>
      </c>
      <c r="AK157" s="16">
        <v>0.95324302642068837</v>
      </c>
      <c r="AL157" s="13">
        <v>4198399.5999999996</v>
      </c>
      <c r="AM157" s="33"/>
      <c r="AN157" s="13"/>
    </row>
    <row r="158" spans="1:40" ht="40.200000000000003" outlineLevel="3" x14ac:dyDescent="0.3">
      <c r="A158" s="14" t="s">
        <v>287</v>
      </c>
      <c r="B158" s="15" t="s">
        <v>17</v>
      </c>
      <c r="C158" s="15" t="s">
        <v>18</v>
      </c>
      <c r="D158" s="15" t="s">
        <v>288</v>
      </c>
      <c r="E158" s="15" t="s">
        <v>17</v>
      </c>
      <c r="F158" s="15" t="s">
        <v>17</v>
      </c>
      <c r="G158" s="15"/>
      <c r="H158" s="15"/>
      <c r="I158" s="15"/>
      <c r="J158" s="15"/>
      <c r="K158" s="15"/>
      <c r="L158" s="15"/>
      <c r="M158" s="13">
        <v>0</v>
      </c>
      <c r="N158" s="13">
        <v>2115455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2115455</v>
      </c>
      <c r="W158" s="13">
        <v>0</v>
      </c>
      <c r="X158" s="13">
        <v>0</v>
      </c>
      <c r="Y158" s="13">
        <v>0</v>
      </c>
      <c r="Z158" s="13">
        <v>0</v>
      </c>
      <c r="AA158" s="13">
        <v>2236.1410000000001</v>
      </c>
      <c r="AB158" s="13">
        <f t="shared" si="7"/>
        <v>2115.4549999999999</v>
      </c>
      <c r="AC158" s="13">
        <v>2115445.2999999998</v>
      </c>
      <c r="AD158" s="13">
        <v>2115445.2999999998</v>
      </c>
      <c r="AE158" s="13">
        <v>2115445.2999999998</v>
      </c>
      <c r="AF158" s="13">
        <v>0</v>
      </c>
      <c r="AG158" s="13">
        <f t="shared" si="8"/>
        <v>2115.4452999999999</v>
      </c>
      <c r="AH158" s="13">
        <v>2115445.2999999998</v>
      </c>
      <c r="AI158" s="13">
        <v>0</v>
      </c>
      <c r="AJ158" s="13">
        <v>9.6999999999999993</v>
      </c>
      <c r="AK158" s="16">
        <v>0.99999541469802</v>
      </c>
      <c r="AL158" s="13">
        <v>9.6999999999999993</v>
      </c>
      <c r="AM158" s="33">
        <f t="shared" si="6"/>
        <v>-5.3974995315590633</v>
      </c>
      <c r="AN158" s="28" t="s">
        <v>393</v>
      </c>
    </row>
    <row r="159" spans="1:40" ht="39.6" outlineLevel="3" x14ac:dyDescent="0.3">
      <c r="A159" s="14" t="s">
        <v>68</v>
      </c>
      <c r="B159" s="15" t="s">
        <v>17</v>
      </c>
      <c r="C159" s="15" t="s">
        <v>18</v>
      </c>
      <c r="D159" s="15" t="s">
        <v>289</v>
      </c>
      <c r="E159" s="15" t="s">
        <v>17</v>
      </c>
      <c r="F159" s="15" t="s">
        <v>17</v>
      </c>
      <c r="G159" s="15"/>
      <c r="H159" s="15"/>
      <c r="I159" s="15"/>
      <c r="J159" s="15"/>
      <c r="K159" s="15"/>
      <c r="L159" s="15"/>
      <c r="M159" s="13">
        <v>0</v>
      </c>
      <c r="N159" s="13">
        <v>31371071.91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31371071.91</v>
      </c>
      <c r="W159" s="13">
        <v>0</v>
      </c>
      <c r="X159" s="13">
        <v>0</v>
      </c>
      <c r="Y159" s="13">
        <v>0</v>
      </c>
      <c r="Z159" s="13">
        <v>0</v>
      </c>
      <c r="AA159" s="13">
        <v>35368.355000000003</v>
      </c>
      <c r="AB159" s="13">
        <f t="shared" si="7"/>
        <v>31371.071909999999</v>
      </c>
      <c r="AC159" s="13">
        <v>30832744.300000001</v>
      </c>
      <c r="AD159" s="13">
        <v>30832744.300000001</v>
      </c>
      <c r="AE159" s="13">
        <v>30832744.300000001</v>
      </c>
      <c r="AF159" s="13">
        <v>0</v>
      </c>
      <c r="AG159" s="13">
        <f t="shared" si="8"/>
        <v>30832.744300000002</v>
      </c>
      <c r="AH159" s="13">
        <v>30832744.300000001</v>
      </c>
      <c r="AI159" s="13">
        <v>0</v>
      </c>
      <c r="AJ159" s="13">
        <v>538327.61</v>
      </c>
      <c r="AK159" s="16">
        <v>0.9828399994891982</v>
      </c>
      <c r="AL159" s="13">
        <v>538327.61</v>
      </c>
      <c r="AM159" s="33">
        <f t="shared" si="6"/>
        <v>-12.823923250035236</v>
      </c>
      <c r="AN159" s="24" t="s">
        <v>394</v>
      </c>
    </row>
    <row r="160" spans="1:40" outlineLevel="3" x14ac:dyDescent="0.3">
      <c r="A160" s="14" t="s">
        <v>290</v>
      </c>
      <c r="B160" s="15" t="s">
        <v>17</v>
      </c>
      <c r="C160" s="15" t="s">
        <v>18</v>
      </c>
      <c r="D160" s="15" t="s">
        <v>291</v>
      </c>
      <c r="E160" s="15" t="s">
        <v>17</v>
      </c>
      <c r="F160" s="15" t="s">
        <v>17</v>
      </c>
      <c r="G160" s="15"/>
      <c r="H160" s="15"/>
      <c r="I160" s="15"/>
      <c r="J160" s="15"/>
      <c r="K160" s="15"/>
      <c r="L160" s="15"/>
      <c r="M160" s="13">
        <v>0</v>
      </c>
      <c r="N160" s="13">
        <v>1819573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1819573</v>
      </c>
      <c r="W160" s="13">
        <v>0</v>
      </c>
      <c r="X160" s="13">
        <v>0</v>
      </c>
      <c r="Y160" s="13">
        <v>0</v>
      </c>
      <c r="Z160" s="13">
        <v>0</v>
      </c>
      <c r="AA160" s="13">
        <v>1895.453</v>
      </c>
      <c r="AB160" s="13">
        <f t="shared" si="7"/>
        <v>1819.5730000000001</v>
      </c>
      <c r="AC160" s="13">
        <v>1819558.91</v>
      </c>
      <c r="AD160" s="13">
        <v>1819558.91</v>
      </c>
      <c r="AE160" s="13">
        <v>1819558.91</v>
      </c>
      <c r="AF160" s="13">
        <v>0</v>
      </c>
      <c r="AG160" s="13">
        <f t="shared" si="8"/>
        <v>1819.55891</v>
      </c>
      <c r="AH160" s="13">
        <v>1819558.91</v>
      </c>
      <c r="AI160" s="13">
        <v>0</v>
      </c>
      <c r="AJ160" s="13">
        <v>14.09</v>
      </c>
      <c r="AK160" s="16">
        <v>0.99999225642499645</v>
      </c>
      <c r="AL160" s="13">
        <v>14.09</v>
      </c>
      <c r="AM160" s="33"/>
      <c r="AN160" s="13"/>
    </row>
    <row r="161" spans="1:40" outlineLevel="3" x14ac:dyDescent="0.3">
      <c r="A161" s="14" t="s">
        <v>292</v>
      </c>
      <c r="B161" s="15" t="s">
        <v>17</v>
      </c>
      <c r="C161" s="15" t="s">
        <v>18</v>
      </c>
      <c r="D161" s="15" t="s">
        <v>293</v>
      </c>
      <c r="E161" s="15" t="s">
        <v>17</v>
      </c>
      <c r="F161" s="15" t="s">
        <v>17</v>
      </c>
      <c r="G161" s="15"/>
      <c r="H161" s="15"/>
      <c r="I161" s="15"/>
      <c r="J161" s="15"/>
      <c r="K161" s="15"/>
      <c r="L161" s="15"/>
      <c r="M161" s="13">
        <v>0</v>
      </c>
      <c r="N161" s="13">
        <v>140000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140000</v>
      </c>
      <c r="W161" s="13">
        <v>0</v>
      </c>
      <c r="X161" s="13">
        <v>0</v>
      </c>
      <c r="Y161" s="13">
        <v>0</v>
      </c>
      <c r="Z161" s="13">
        <v>0</v>
      </c>
      <c r="AA161" s="13">
        <v>168</v>
      </c>
      <c r="AB161" s="13">
        <f t="shared" si="7"/>
        <v>140</v>
      </c>
      <c r="AC161" s="13">
        <v>139000</v>
      </c>
      <c r="AD161" s="13">
        <v>139000</v>
      </c>
      <c r="AE161" s="13">
        <v>139000</v>
      </c>
      <c r="AF161" s="13">
        <v>0</v>
      </c>
      <c r="AG161" s="13">
        <f t="shared" si="8"/>
        <v>139</v>
      </c>
      <c r="AH161" s="13">
        <v>139000</v>
      </c>
      <c r="AI161" s="13">
        <v>0</v>
      </c>
      <c r="AJ161" s="13">
        <v>1000</v>
      </c>
      <c r="AK161" s="16">
        <v>0.99285714285714288</v>
      </c>
      <c r="AL161" s="13">
        <v>1000</v>
      </c>
      <c r="AM161" s="33"/>
      <c r="AN161" s="13"/>
    </row>
    <row r="162" spans="1:40" ht="53.4" outlineLevel="3" x14ac:dyDescent="0.3">
      <c r="A162" s="14" t="s">
        <v>294</v>
      </c>
      <c r="B162" s="15" t="s">
        <v>17</v>
      </c>
      <c r="C162" s="15" t="s">
        <v>18</v>
      </c>
      <c r="D162" s="15" t="s">
        <v>295</v>
      </c>
      <c r="E162" s="15" t="s">
        <v>17</v>
      </c>
      <c r="F162" s="15" t="s">
        <v>17</v>
      </c>
      <c r="G162" s="15"/>
      <c r="H162" s="15"/>
      <c r="I162" s="15"/>
      <c r="J162" s="15"/>
      <c r="K162" s="15"/>
      <c r="L162" s="15"/>
      <c r="M162" s="13">
        <v>0</v>
      </c>
      <c r="N162" s="13">
        <v>966687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966687</v>
      </c>
      <c r="W162" s="13">
        <v>0</v>
      </c>
      <c r="X162" s="13">
        <v>0</v>
      </c>
      <c r="Y162" s="13">
        <v>0</v>
      </c>
      <c r="Z162" s="13">
        <v>0</v>
      </c>
      <c r="AA162" s="13">
        <v>1192.8710000000001</v>
      </c>
      <c r="AB162" s="13">
        <f t="shared" si="7"/>
        <v>966.68700000000001</v>
      </c>
      <c r="AC162" s="13">
        <v>949916.16000000003</v>
      </c>
      <c r="AD162" s="13">
        <v>949916.16000000003</v>
      </c>
      <c r="AE162" s="13">
        <v>949916.16000000003</v>
      </c>
      <c r="AF162" s="13">
        <v>0</v>
      </c>
      <c r="AG162" s="13">
        <f t="shared" si="8"/>
        <v>949.91615999999999</v>
      </c>
      <c r="AH162" s="13">
        <v>949916.16000000003</v>
      </c>
      <c r="AI162" s="13">
        <v>0</v>
      </c>
      <c r="AJ162" s="13">
        <v>16770.84</v>
      </c>
      <c r="AK162" s="16">
        <v>0.98265122009502559</v>
      </c>
      <c r="AL162" s="13">
        <v>16770.84</v>
      </c>
      <c r="AM162" s="33">
        <f t="shared" si="6"/>
        <v>-20.367235015353728</v>
      </c>
      <c r="AN162" s="28" t="s">
        <v>395</v>
      </c>
    </row>
    <row r="163" spans="1:40" ht="29.4" customHeight="1" outlineLevel="3" x14ac:dyDescent="0.3">
      <c r="A163" s="14" t="s">
        <v>296</v>
      </c>
      <c r="B163" s="15" t="s">
        <v>17</v>
      </c>
      <c r="C163" s="15" t="s">
        <v>18</v>
      </c>
      <c r="D163" s="15" t="s">
        <v>297</v>
      </c>
      <c r="E163" s="15" t="s">
        <v>17</v>
      </c>
      <c r="F163" s="15" t="s">
        <v>17</v>
      </c>
      <c r="G163" s="15"/>
      <c r="H163" s="15"/>
      <c r="I163" s="15"/>
      <c r="J163" s="15"/>
      <c r="K163" s="15"/>
      <c r="L163" s="15"/>
      <c r="M163" s="13">
        <v>0</v>
      </c>
      <c r="N163" s="13">
        <v>329644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329644</v>
      </c>
      <c r="W163" s="13">
        <v>0</v>
      </c>
      <c r="X163" s="13">
        <v>0</v>
      </c>
      <c r="Y163" s="13">
        <v>0</v>
      </c>
      <c r="Z163" s="13">
        <v>0</v>
      </c>
      <c r="AA163" s="13">
        <v>329.64400000000001</v>
      </c>
      <c r="AB163" s="13">
        <f t="shared" si="7"/>
        <v>329.64400000000001</v>
      </c>
      <c r="AC163" s="13">
        <v>329644</v>
      </c>
      <c r="AD163" s="13">
        <v>329644</v>
      </c>
      <c r="AE163" s="13">
        <v>329644</v>
      </c>
      <c r="AF163" s="13">
        <v>0</v>
      </c>
      <c r="AG163" s="13">
        <f t="shared" si="8"/>
        <v>329.64400000000001</v>
      </c>
      <c r="AH163" s="13">
        <v>329644</v>
      </c>
      <c r="AI163" s="13">
        <v>0</v>
      </c>
      <c r="AJ163" s="13">
        <v>0</v>
      </c>
      <c r="AK163" s="16">
        <v>1</v>
      </c>
      <c r="AL163" s="13">
        <v>0</v>
      </c>
      <c r="AM163" s="33">
        <f t="shared" si="6"/>
        <v>0</v>
      </c>
      <c r="AN163" s="13"/>
    </row>
    <row r="164" spans="1:40" ht="45.6" customHeight="1" outlineLevel="3" x14ac:dyDescent="0.3">
      <c r="A164" s="14" t="s">
        <v>298</v>
      </c>
      <c r="B164" s="15" t="s">
        <v>17</v>
      </c>
      <c r="C164" s="15" t="s">
        <v>18</v>
      </c>
      <c r="D164" s="15" t="s">
        <v>299</v>
      </c>
      <c r="E164" s="15" t="s">
        <v>17</v>
      </c>
      <c r="F164" s="15" t="s">
        <v>17</v>
      </c>
      <c r="G164" s="15"/>
      <c r="H164" s="15"/>
      <c r="I164" s="15"/>
      <c r="J164" s="15"/>
      <c r="K164" s="15"/>
      <c r="L164" s="15"/>
      <c r="M164" s="13">
        <v>0</v>
      </c>
      <c r="N164" s="13">
        <v>253980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253980</v>
      </c>
      <c r="W164" s="13">
        <v>0</v>
      </c>
      <c r="X164" s="13">
        <v>0</v>
      </c>
      <c r="Y164" s="13">
        <v>0</v>
      </c>
      <c r="Z164" s="13">
        <v>0</v>
      </c>
      <c r="AA164" s="13">
        <v>138</v>
      </c>
      <c r="AB164" s="13">
        <f t="shared" si="7"/>
        <v>253.98</v>
      </c>
      <c r="AC164" s="13">
        <v>213980</v>
      </c>
      <c r="AD164" s="13">
        <v>213980</v>
      </c>
      <c r="AE164" s="13">
        <v>213980</v>
      </c>
      <c r="AF164" s="13">
        <v>0</v>
      </c>
      <c r="AG164" s="13">
        <f t="shared" si="8"/>
        <v>213.98</v>
      </c>
      <c r="AH164" s="13">
        <v>213980</v>
      </c>
      <c r="AI164" s="13">
        <v>0</v>
      </c>
      <c r="AJ164" s="13">
        <v>40000</v>
      </c>
      <c r="AK164" s="16">
        <v>0.84250728403811326</v>
      </c>
      <c r="AL164" s="13">
        <v>40000</v>
      </c>
      <c r="AM164" s="33">
        <f t="shared" si="6"/>
        <v>55.05797101449275</v>
      </c>
      <c r="AN164" s="24" t="s">
        <v>396</v>
      </c>
    </row>
    <row r="165" spans="1:40" ht="40.950000000000003" customHeight="1" outlineLevel="3" x14ac:dyDescent="0.3">
      <c r="A165" s="14" t="s">
        <v>300</v>
      </c>
      <c r="B165" s="15" t="s">
        <v>17</v>
      </c>
      <c r="C165" s="15" t="s">
        <v>18</v>
      </c>
      <c r="D165" s="15" t="s">
        <v>301</v>
      </c>
      <c r="E165" s="15" t="s">
        <v>17</v>
      </c>
      <c r="F165" s="15" t="s">
        <v>17</v>
      </c>
      <c r="G165" s="15"/>
      <c r="H165" s="15"/>
      <c r="I165" s="15"/>
      <c r="J165" s="15"/>
      <c r="K165" s="15"/>
      <c r="L165" s="15"/>
      <c r="M165" s="13">
        <v>0</v>
      </c>
      <c r="N165" s="13">
        <v>1381032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1381032</v>
      </c>
      <c r="W165" s="13">
        <v>0</v>
      </c>
      <c r="X165" s="13">
        <v>0</v>
      </c>
      <c r="Y165" s="13">
        <v>0</v>
      </c>
      <c r="Z165" s="13">
        <v>0</v>
      </c>
      <c r="AA165" s="13">
        <v>1371.0319999999999</v>
      </c>
      <c r="AB165" s="13">
        <f t="shared" si="7"/>
        <v>1381.0319999999999</v>
      </c>
      <c r="AC165" s="13">
        <v>1324698.69</v>
      </c>
      <c r="AD165" s="13">
        <v>1324698.69</v>
      </c>
      <c r="AE165" s="13">
        <v>1324698.69</v>
      </c>
      <c r="AF165" s="13">
        <v>0</v>
      </c>
      <c r="AG165" s="13">
        <f t="shared" si="8"/>
        <v>1324.6986899999999</v>
      </c>
      <c r="AH165" s="13">
        <v>1324698.69</v>
      </c>
      <c r="AI165" s="13">
        <v>0</v>
      </c>
      <c r="AJ165" s="13">
        <v>56333.31</v>
      </c>
      <c r="AK165" s="16">
        <v>0.95920926524512107</v>
      </c>
      <c r="AL165" s="13">
        <v>56333.31</v>
      </c>
      <c r="AM165" s="33">
        <f t="shared" si="6"/>
        <v>-3.3794477444727704</v>
      </c>
      <c r="AN165" s="25"/>
    </row>
    <row r="166" spans="1:40" ht="54" customHeight="1" outlineLevel="3" x14ac:dyDescent="0.3">
      <c r="A166" s="14" t="s">
        <v>302</v>
      </c>
      <c r="B166" s="15" t="s">
        <v>17</v>
      </c>
      <c r="C166" s="15" t="s">
        <v>18</v>
      </c>
      <c r="D166" s="15">
        <v>9999920260</v>
      </c>
      <c r="E166" s="15" t="s">
        <v>17</v>
      </c>
      <c r="F166" s="15" t="s">
        <v>17</v>
      </c>
      <c r="G166" s="15"/>
      <c r="H166" s="15"/>
      <c r="I166" s="15"/>
      <c r="J166" s="15"/>
      <c r="K166" s="15"/>
      <c r="L166" s="15"/>
      <c r="M166" s="13">
        <v>0</v>
      </c>
      <c r="N166" s="13">
        <v>324000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324000</v>
      </c>
      <c r="W166" s="13">
        <v>0</v>
      </c>
      <c r="X166" s="13">
        <v>0</v>
      </c>
      <c r="Y166" s="13">
        <v>0</v>
      </c>
      <c r="Z166" s="13">
        <v>0</v>
      </c>
      <c r="AA166" s="13">
        <v>100</v>
      </c>
      <c r="AB166" s="13">
        <f t="shared" si="7"/>
        <v>324</v>
      </c>
      <c r="AC166" s="13">
        <v>294000</v>
      </c>
      <c r="AD166" s="13">
        <v>294000</v>
      </c>
      <c r="AE166" s="13">
        <v>294000</v>
      </c>
      <c r="AF166" s="13">
        <v>0</v>
      </c>
      <c r="AG166" s="13">
        <f t="shared" si="8"/>
        <v>294</v>
      </c>
      <c r="AH166" s="13">
        <v>294000</v>
      </c>
      <c r="AI166" s="13">
        <v>0</v>
      </c>
      <c r="AJ166" s="13">
        <v>30000</v>
      </c>
      <c r="AK166" s="16">
        <v>0.90740740740740744</v>
      </c>
      <c r="AL166" s="13">
        <v>30000</v>
      </c>
      <c r="AM166" s="34">
        <f t="shared" si="6"/>
        <v>194</v>
      </c>
      <c r="AN166" s="24" t="s">
        <v>398</v>
      </c>
    </row>
    <row r="167" spans="1:40" ht="27" outlineLevel="3" x14ac:dyDescent="0.3">
      <c r="A167" s="14" t="s">
        <v>303</v>
      </c>
      <c r="B167" s="15" t="s">
        <v>17</v>
      </c>
      <c r="C167" s="15" t="s">
        <v>18</v>
      </c>
      <c r="D167" s="15" t="s">
        <v>304</v>
      </c>
      <c r="E167" s="15" t="s">
        <v>17</v>
      </c>
      <c r="F167" s="15" t="s">
        <v>17</v>
      </c>
      <c r="G167" s="15"/>
      <c r="H167" s="15"/>
      <c r="I167" s="15"/>
      <c r="J167" s="15"/>
      <c r="K167" s="15"/>
      <c r="L167" s="15"/>
      <c r="M167" s="13">
        <v>0</v>
      </c>
      <c r="N167" s="13">
        <v>1250000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1250000</v>
      </c>
      <c r="W167" s="13">
        <v>0</v>
      </c>
      <c r="X167" s="13">
        <v>0</v>
      </c>
      <c r="Y167" s="13">
        <v>0</v>
      </c>
      <c r="Z167" s="13">
        <v>0</v>
      </c>
      <c r="AA167" s="13">
        <v>200</v>
      </c>
      <c r="AB167" s="13">
        <f t="shared" si="7"/>
        <v>1250</v>
      </c>
      <c r="AC167" s="13">
        <v>0</v>
      </c>
      <c r="AD167" s="13">
        <v>0</v>
      </c>
      <c r="AE167" s="13">
        <v>0</v>
      </c>
      <c r="AF167" s="13">
        <v>0</v>
      </c>
      <c r="AG167" s="13">
        <f t="shared" si="8"/>
        <v>0</v>
      </c>
      <c r="AH167" s="13">
        <v>0</v>
      </c>
      <c r="AI167" s="13">
        <v>0</v>
      </c>
      <c r="AJ167" s="13">
        <v>1250000</v>
      </c>
      <c r="AK167" s="16">
        <v>0</v>
      </c>
      <c r="AL167" s="13">
        <v>1250000</v>
      </c>
      <c r="AM167" s="33">
        <f t="shared" si="6"/>
        <v>-100</v>
      </c>
      <c r="AN167" s="28" t="s">
        <v>397</v>
      </c>
    </row>
    <row r="168" spans="1:40" ht="27" outlineLevel="3" x14ac:dyDescent="0.3">
      <c r="A168" s="14" t="s">
        <v>305</v>
      </c>
      <c r="B168" s="15" t="s">
        <v>17</v>
      </c>
      <c r="C168" s="15" t="s">
        <v>18</v>
      </c>
      <c r="D168" s="15" t="s">
        <v>306</v>
      </c>
      <c r="E168" s="15" t="s">
        <v>17</v>
      </c>
      <c r="F168" s="15" t="s">
        <v>17</v>
      </c>
      <c r="G168" s="15"/>
      <c r="H168" s="15"/>
      <c r="I168" s="15"/>
      <c r="J168" s="15"/>
      <c r="K168" s="15"/>
      <c r="L168" s="15"/>
      <c r="M168" s="13">
        <v>0</v>
      </c>
      <c r="N168" s="13">
        <v>346623.96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346623.96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f t="shared" si="7"/>
        <v>346.62396000000001</v>
      </c>
      <c r="AC168" s="13">
        <v>346623.96</v>
      </c>
      <c r="AD168" s="13">
        <v>346623.96</v>
      </c>
      <c r="AE168" s="13">
        <v>346623.96</v>
      </c>
      <c r="AF168" s="13">
        <v>0</v>
      </c>
      <c r="AG168" s="13">
        <f t="shared" si="8"/>
        <v>346.62396000000001</v>
      </c>
      <c r="AH168" s="13">
        <v>346623.96</v>
      </c>
      <c r="AI168" s="13">
        <v>0</v>
      </c>
      <c r="AJ168" s="13">
        <v>0</v>
      </c>
      <c r="AK168" s="16">
        <v>1</v>
      </c>
      <c r="AL168" s="13">
        <v>0</v>
      </c>
      <c r="AM168" s="33">
        <v>100</v>
      </c>
      <c r="AN168" s="24" t="s">
        <v>398</v>
      </c>
    </row>
    <row r="169" spans="1:40" ht="26.4" outlineLevel="3" x14ac:dyDescent="0.3">
      <c r="A169" s="14" t="s">
        <v>168</v>
      </c>
      <c r="B169" s="15" t="s">
        <v>17</v>
      </c>
      <c r="C169" s="15" t="s">
        <v>18</v>
      </c>
      <c r="D169" s="15" t="s">
        <v>307</v>
      </c>
      <c r="E169" s="15" t="s">
        <v>17</v>
      </c>
      <c r="F169" s="15" t="s">
        <v>17</v>
      </c>
      <c r="G169" s="15"/>
      <c r="H169" s="15"/>
      <c r="I169" s="15"/>
      <c r="J169" s="15"/>
      <c r="K169" s="15"/>
      <c r="L169" s="15"/>
      <c r="M169" s="13">
        <v>0</v>
      </c>
      <c r="N169" s="13">
        <v>6178.63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6178.63</v>
      </c>
      <c r="W169" s="13">
        <v>0</v>
      </c>
      <c r="X169" s="13">
        <v>0</v>
      </c>
      <c r="Y169" s="13">
        <v>0</v>
      </c>
      <c r="Z169" s="13">
        <v>0</v>
      </c>
      <c r="AA169" s="13">
        <v>6.2</v>
      </c>
      <c r="AB169" s="13">
        <f t="shared" si="7"/>
        <v>6.1786300000000001</v>
      </c>
      <c r="AC169" s="13">
        <v>6178.63</v>
      </c>
      <c r="AD169" s="13">
        <v>6178.63</v>
      </c>
      <c r="AE169" s="13">
        <v>6178.63</v>
      </c>
      <c r="AF169" s="13">
        <v>0</v>
      </c>
      <c r="AG169" s="13">
        <f t="shared" si="8"/>
        <v>6.1786300000000001</v>
      </c>
      <c r="AH169" s="13">
        <v>6178.63</v>
      </c>
      <c r="AI169" s="13">
        <v>0</v>
      </c>
      <c r="AJ169" s="13">
        <v>0</v>
      </c>
      <c r="AK169" s="16">
        <v>1</v>
      </c>
      <c r="AL169" s="13">
        <v>0</v>
      </c>
      <c r="AM169" s="33">
        <f t="shared" si="6"/>
        <v>-0.34467741935483787</v>
      </c>
      <c r="AN169" s="13"/>
    </row>
    <row r="170" spans="1:40" ht="27" outlineLevel="3" x14ac:dyDescent="0.3">
      <c r="A170" s="14" t="s">
        <v>308</v>
      </c>
      <c r="B170" s="15" t="s">
        <v>17</v>
      </c>
      <c r="C170" s="15" t="s">
        <v>18</v>
      </c>
      <c r="D170" s="15" t="s">
        <v>309</v>
      </c>
      <c r="E170" s="15" t="s">
        <v>17</v>
      </c>
      <c r="F170" s="15" t="s">
        <v>17</v>
      </c>
      <c r="G170" s="15"/>
      <c r="H170" s="15"/>
      <c r="I170" s="15"/>
      <c r="J170" s="15"/>
      <c r="K170" s="15"/>
      <c r="L170" s="15"/>
      <c r="M170" s="13">
        <v>0</v>
      </c>
      <c r="N170" s="13">
        <v>813315.23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813315.23</v>
      </c>
      <c r="W170" s="13">
        <v>0</v>
      </c>
      <c r="X170" s="13">
        <v>0</v>
      </c>
      <c r="Y170" s="13">
        <v>0</v>
      </c>
      <c r="Z170" s="13">
        <v>0</v>
      </c>
      <c r="AA170" s="13">
        <v>710.35599999999999</v>
      </c>
      <c r="AB170" s="13">
        <f t="shared" si="7"/>
        <v>813.31522999999993</v>
      </c>
      <c r="AC170" s="13">
        <v>813315.23</v>
      </c>
      <c r="AD170" s="13">
        <v>813315.23</v>
      </c>
      <c r="AE170" s="13">
        <v>813315.23</v>
      </c>
      <c r="AF170" s="13">
        <v>0</v>
      </c>
      <c r="AG170" s="13">
        <f t="shared" si="8"/>
        <v>813.31522999999993</v>
      </c>
      <c r="AH170" s="13">
        <v>813315.23</v>
      </c>
      <c r="AI170" s="13">
        <v>0</v>
      </c>
      <c r="AJ170" s="13">
        <v>0</v>
      </c>
      <c r="AK170" s="16">
        <v>1</v>
      </c>
      <c r="AL170" s="13">
        <v>0</v>
      </c>
      <c r="AM170" s="33">
        <f t="shared" si="6"/>
        <v>14.494032569584817</v>
      </c>
      <c r="AN170" s="24" t="s">
        <v>398</v>
      </c>
    </row>
    <row r="171" spans="1:40" ht="39.6" outlineLevel="3" x14ac:dyDescent="0.3">
      <c r="A171" s="14" t="s">
        <v>310</v>
      </c>
      <c r="B171" s="15" t="s">
        <v>17</v>
      </c>
      <c r="C171" s="15" t="s">
        <v>18</v>
      </c>
      <c r="D171" s="15" t="s">
        <v>311</v>
      </c>
      <c r="E171" s="15" t="s">
        <v>17</v>
      </c>
      <c r="F171" s="15" t="s">
        <v>17</v>
      </c>
      <c r="G171" s="15"/>
      <c r="H171" s="15"/>
      <c r="I171" s="15"/>
      <c r="J171" s="15"/>
      <c r="K171" s="15"/>
      <c r="L171" s="15"/>
      <c r="M171" s="13">
        <v>0</v>
      </c>
      <c r="N171" s="13">
        <v>49916.37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49916.37</v>
      </c>
      <c r="W171" s="13">
        <v>0</v>
      </c>
      <c r="X171" s="13">
        <v>0</v>
      </c>
      <c r="Y171" s="13">
        <v>0</v>
      </c>
      <c r="Z171" s="13">
        <v>0</v>
      </c>
      <c r="AA171" s="13">
        <v>50</v>
      </c>
      <c r="AB171" s="13">
        <f t="shared" si="7"/>
        <v>49.916370000000001</v>
      </c>
      <c r="AC171" s="13">
        <v>49916.37</v>
      </c>
      <c r="AD171" s="13">
        <v>49916.37</v>
      </c>
      <c r="AE171" s="13">
        <v>49916.37</v>
      </c>
      <c r="AF171" s="13">
        <v>0</v>
      </c>
      <c r="AG171" s="13">
        <f t="shared" si="8"/>
        <v>49.916370000000001</v>
      </c>
      <c r="AH171" s="13">
        <v>49916.37</v>
      </c>
      <c r="AI171" s="13">
        <v>0</v>
      </c>
      <c r="AJ171" s="13">
        <v>0</v>
      </c>
      <c r="AK171" s="16">
        <v>1</v>
      </c>
      <c r="AL171" s="13">
        <v>0</v>
      </c>
      <c r="AM171" s="33">
        <f t="shared" si="6"/>
        <v>-0.16725999999999885</v>
      </c>
      <c r="AN171" s="25"/>
    </row>
    <row r="172" spans="1:40" ht="145.80000000000001" outlineLevel="3" x14ac:dyDescent="0.3">
      <c r="A172" s="14" t="s">
        <v>312</v>
      </c>
      <c r="B172" s="15" t="s">
        <v>17</v>
      </c>
      <c r="C172" s="15" t="s">
        <v>18</v>
      </c>
      <c r="D172" s="15" t="s">
        <v>313</v>
      </c>
      <c r="E172" s="15" t="s">
        <v>17</v>
      </c>
      <c r="F172" s="15" t="s">
        <v>17</v>
      </c>
      <c r="G172" s="15"/>
      <c r="H172" s="15"/>
      <c r="I172" s="15"/>
      <c r="J172" s="15"/>
      <c r="K172" s="15"/>
      <c r="L172" s="15"/>
      <c r="M172" s="13">
        <v>0</v>
      </c>
      <c r="N172" s="13">
        <v>172060.45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172060.45</v>
      </c>
      <c r="W172" s="13">
        <v>0</v>
      </c>
      <c r="X172" s="13">
        <v>0</v>
      </c>
      <c r="Y172" s="13">
        <v>0</v>
      </c>
      <c r="Z172" s="13">
        <v>0</v>
      </c>
      <c r="AA172" s="13">
        <v>200</v>
      </c>
      <c r="AB172" s="13">
        <f t="shared" si="7"/>
        <v>172.06045</v>
      </c>
      <c r="AC172" s="13">
        <v>172060.45</v>
      </c>
      <c r="AD172" s="13">
        <v>172060.45</v>
      </c>
      <c r="AE172" s="13">
        <v>172060.45</v>
      </c>
      <c r="AF172" s="13">
        <v>0</v>
      </c>
      <c r="AG172" s="13">
        <f t="shared" si="8"/>
        <v>172.06045</v>
      </c>
      <c r="AH172" s="13">
        <v>172060.45</v>
      </c>
      <c r="AI172" s="13">
        <v>0</v>
      </c>
      <c r="AJ172" s="13">
        <v>0</v>
      </c>
      <c r="AK172" s="16">
        <v>1</v>
      </c>
      <c r="AL172" s="13">
        <v>0</v>
      </c>
      <c r="AM172" s="34">
        <f t="shared" si="6"/>
        <v>-13.969774999999998</v>
      </c>
      <c r="AN172" s="27" t="s">
        <v>399</v>
      </c>
    </row>
    <row r="173" spans="1:40" ht="132.6" outlineLevel="3" x14ac:dyDescent="0.3">
      <c r="A173" s="14" t="s">
        <v>314</v>
      </c>
      <c r="B173" s="15" t="s">
        <v>17</v>
      </c>
      <c r="C173" s="15" t="s">
        <v>18</v>
      </c>
      <c r="D173" s="15" t="s">
        <v>315</v>
      </c>
      <c r="E173" s="15" t="s">
        <v>17</v>
      </c>
      <c r="F173" s="15" t="s">
        <v>17</v>
      </c>
      <c r="G173" s="15"/>
      <c r="H173" s="15"/>
      <c r="I173" s="15"/>
      <c r="J173" s="15"/>
      <c r="K173" s="15"/>
      <c r="L173" s="15"/>
      <c r="M173" s="13">
        <v>0</v>
      </c>
      <c r="N173" s="13">
        <v>141027.39000000001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141027.39000000001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f t="shared" si="7"/>
        <v>141.02739000000003</v>
      </c>
      <c r="AC173" s="13">
        <v>141027.39000000001</v>
      </c>
      <c r="AD173" s="13">
        <v>141027.39000000001</v>
      </c>
      <c r="AE173" s="13">
        <v>141027.39000000001</v>
      </c>
      <c r="AF173" s="13">
        <v>0</v>
      </c>
      <c r="AG173" s="13">
        <f t="shared" si="8"/>
        <v>141.02739000000003</v>
      </c>
      <c r="AH173" s="13">
        <v>141027.39000000001</v>
      </c>
      <c r="AI173" s="13">
        <v>0</v>
      </c>
      <c r="AJ173" s="13">
        <v>0</v>
      </c>
      <c r="AK173" s="16">
        <v>1</v>
      </c>
      <c r="AL173" s="13">
        <v>0</v>
      </c>
      <c r="AM173" s="33">
        <v>100</v>
      </c>
      <c r="AN173" s="24" t="s">
        <v>400</v>
      </c>
    </row>
    <row r="174" spans="1:40" ht="93" outlineLevel="3" x14ac:dyDescent="0.3">
      <c r="A174" s="14" t="s">
        <v>316</v>
      </c>
      <c r="B174" s="15" t="s">
        <v>17</v>
      </c>
      <c r="C174" s="15" t="s">
        <v>18</v>
      </c>
      <c r="D174" s="15" t="s">
        <v>317</v>
      </c>
      <c r="E174" s="15" t="s">
        <v>17</v>
      </c>
      <c r="F174" s="15" t="s">
        <v>17</v>
      </c>
      <c r="G174" s="15"/>
      <c r="H174" s="15"/>
      <c r="I174" s="15"/>
      <c r="J174" s="15"/>
      <c r="K174" s="15"/>
      <c r="L174" s="15"/>
      <c r="M174" s="13">
        <v>0</v>
      </c>
      <c r="N174" s="13">
        <v>253311.2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253311.2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f t="shared" si="7"/>
        <v>253.31120000000001</v>
      </c>
      <c r="AC174" s="13">
        <v>253311.2</v>
      </c>
      <c r="AD174" s="13">
        <v>253311.2</v>
      </c>
      <c r="AE174" s="13">
        <v>253311.2</v>
      </c>
      <c r="AF174" s="13">
        <v>0</v>
      </c>
      <c r="AG174" s="13">
        <f t="shared" si="8"/>
        <v>253.31120000000001</v>
      </c>
      <c r="AH174" s="13">
        <v>253311.2</v>
      </c>
      <c r="AI174" s="13">
        <v>0</v>
      </c>
      <c r="AJ174" s="13">
        <v>0</v>
      </c>
      <c r="AK174" s="16">
        <v>1</v>
      </c>
      <c r="AL174" s="13">
        <v>0</v>
      </c>
      <c r="AM174" s="34">
        <v>100</v>
      </c>
      <c r="AN174" s="27" t="s">
        <v>401</v>
      </c>
    </row>
    <row r="175" spans="1:40" ht="119.4" outlineLevel="3" x14ac:dyDescent="0.3">
      <c r="A175" s="14" t="s">
        <v>318</v>
      </c>
      <c r="B175" s="15" t="s">
        <v>17</v>
      </c>
      <c r="C175" s="15" t="s">
        <v>18</v>
      </c>
      <c r="D175" s="15" t="s">
        <v>319</v>
      </c>
      <c r="E175" s="15" t="s">
        <v>17</v>
      </c>
      <c r="F175" s="15" t="s">
        <v>17</v>
      </c>
      <c r="G175" s="15"/>
      <c r="H175" s="15"/>
      <c r="I175" s="15"/>
      <c r="J175" s="15"/>
      <c r="K175" s="15"/>
      <c r="L175" s="15"/>
      <c r="M175" s="13">
        <v>0</v>
      </c>
      <c r="N175" s="13">
        <v>1388310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1388310</v>
      </c>
      <c r="W175" s="13">
        <v>0</v>
      </c>
      <c r="X175" s="13">
        <v>0</v>
      </c>
      <c r="Y175" s="13">
        <v>0</v>
      </c>
      <c r="Z175" s="13">
        <v>0</v>
      </c>
      <c r="AA175" s="13">
        <v>1170.5</v>
      </c>
      <c r="AB175" s="13">
        <f t="shared" si="7"/>
        <v>1388.31</v>
      </c>
      <c r="AC175" s="13">
        <v>1388310</v>
      </c>
      <c r="AD175" s="13">
        <v>1388310</v>
      </c>
      <c r="AE175" s="13">
        <v>1388310</v>
      </c>
      <c r="AF175" s="13">
        <v>0</v>
      </c>
      <c r="AG175" s="13">
        <f t="shared" si="8"/>
        <v>1388.31</v>
      </c>
      <c r="AH175" s="13">
        <v>1388310</v>
      </c>
      <c r="AI175" s="13">
        <v>0</v>
      </c>
      <c r="AJ175" s="13">
        <v>0</v>
      </c>
      <c r="AK175" s="16">
        <v>1</v>
      </c>
      <c r="AL175" s="13">
        <v>0</v>
      </c>
      <c r="AM175" s="33">
        <f t="shared" si="6"/>
        <v>18.608287056813325</v>
      </c>
      <c r="AN175" s="24" t="s">
        <v>402</v>
      </c>
    </row>
    <row r="176" spans="1:40" ht="106.2" outlineLevel="3" x14ac:dyDescent="0.3">
      <c r="A176" s="14" t="s">
        <v>320</v>
      </c>
      <c r="B176" s="15" t="s">
        <v>17</v>
      </c>
      <c r="C176" s="15" t="s">
        <v>18</v>
      </c>
      <c r="D176" s="15" t="s">
        <v>321</v>
      </c>
      <c r="E176" s="15" t="s">
        <v>17</v>
      </c>
      <c r="F176" s="15" t="s">
        <v>17</v>
      </c>
      <c r="G176" s="15"/>
      <c r="H176" s="15"/>
      <c r="I176" s="15"/>
      <c r="J176" s="15"/>
      <c r="K176" s="15"/>
      <c r="L176" s="15"/>
      <c r="M176" s="13">
        <v>0</v>
      </c>
      <c r="N176" s="13">
        <v>31528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31528</v>
      </c>
      <c r="W176" s="13">
        <v>0</v>
      </c>
      <c r="X176" s="13">
        <v>0</v>
      </c>
      <c r="Y176" s="13">
        <v>0</v>
      </c>
      <c r="Z176" s="13">
        <v>0</v>
      </c>
      <c r="AA176" s="13">
        <v>27.347999999999999</v>
      </c>
      <c r="AB176" s="13">
        <f t="shared" si="7"/>
        <v>31.527999999999999</v>
      </c>
      <c r="AC176" s="13">
        <v>11200</v>
      </c>
      <c r="AD176" s="13">
        <v>11200</v>
      </c>
      <c r="AE176" s="13">
        <v>11200</v>
      </c>
      <c r="AF176" s="13">
        <v>0</v>
      </c>
      <c r="AG176" s="13">
        <f t="shared" si="8"/>
        <v>11.2</v>
      </c>
      <c r="AH176" s="13">
        <v>11200</v>
      </c>
      <c r="AI176" s="13">
        <v>0</v>
      </c>
      <c r="AJ176" s="13">
        <v>20328</v>
      </c>
      <c r="AK176" s="16">
        <v>0.35523978685612789</v>
      </c>
      <c r="AL176" s="13">
        <v>20328</v>
      </c>
      <c r="AM176" s="33">
        <f t="shared" si="6"/>
        <v>-59.046365364926139</v>
      </c>
      <c r="AN176" s="28" t="s">
        <v>406</v>
      </c>
    </row>
    <row r="177" spans="1:40" ht="145.80000000000001" outlineLevel="3" x14ac:dyDescent="0.3">
      <c r="A177" s="14" t="s">
        <v>322</v>
      </c>
      <c r="B177" s="15" t="s">
        <v>17</v>
      </c>
      <c r="C177" s="15" t="s">
        <v>18</v>
      </c>
      <c r="D177" s="15" t="s">
        <v>323</v>
      </c>
      <c r="E177" s="15" t="s">
        <v>17</v>
      </c>
      <c r="F177" s="15" t="s">
        <v>17</v>
      </c>
      <c r="G177" s="15"/>
      <c r="H177" s="15"/>
      <c r="I177" s="15"/>
      <c r="J177" s="15"/>
      <c r="K177" s="15"/>
      <c r="L177" s="15"/>
      <c r="M177" s="13">
        <v>0</v>
      </c>
      <c r="N177" s="13">
        <v>3461080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3461080</v>
      </c>
      <c r="W177" s="13">
        <v>0</v>
      </c>
      <c r="X177" s="13">
        <v>0</v>
      </c>
      <c r="Y177" s="13">
        <v>0</v>
      </c>
      <c r="Z177" s="13">
        <v>0</v>
      </c>
      <c r="AA177" s="13">
        <v>3010</v>
      </c>
      <c r="AB177" s="13">
        <f t="shared" si="7"/>
        <v>3461.08</v>
      </c>
      <c r="AC177" s="13">
        <v>3461080</v>
      </c>
      <c r="AD177" s="13">
        <v>3461080</v>
      </c>
      <c r="AE177" s="13">
        <v>3461080</v>
      </c>
      <c r="AF177" s="13">
        <v>0</v>
      </c>
      <c r="AG177" s="13">
        <f t="shared" si="8"/>
        <v>3461.08</v>
      </c>
      <c r="AH177" s="13">
        <v>3461080</v>
      </c>
      <c r="AI177" s="13">
        <v>0</v>
      </c>
      <c r="AJ177" s="13">
        <v>0</v>
      </c>
      <c r="AK177" s="16">
        <v>1</v>
      </c>
      <c r="AL177" s="13">
        <v>0</v>
      </c>
      <c r="AM177" s="34">
        <f t="shared" si="6"/>
        <v>14.986046511627919</v>
      </c>
      <c r="AN177" s="27" t="s">
        <v>405</v>
      </c>
    </row>
    <row r="178" spans="1:40" ht="93" outlineLevel="3" x14ac:dyDescent="0.3">
      <c r="A178" s="14" t="s">
        <v>24</v>
      </c>
      <c r="B178" s="15" t="s">
        <v>17</v>
      </c>
      <c r="C178" s="15" t="s">
        <v>18</v>
      </c>
      <c r="D178" s="15" t="s">
        <v>324</v>
      </c>
      <c r="E178" s="15" t="s">
        <v>17</v>
      </c>
      <c r="F178" s="15" t="s">
        <v>17</v>
      </c>
      <c r="G178" s="15"/>
      <c r="H178" s="15"/>
      <c r="I178" s="15"/>
      <c r="J178" s="15"/>
      <c r="K178" s="15"/>
      <c r="L178" s="15"/>
      <c r="M178" s="13">
        <v>0</v>
      </c>
      <c r="N178" s="13">
        <v>14770199.210000001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14770199.210000001</v>
      </c>
      <c r="W178" s="13">
        <v>0</v>
      </c>
      <c r="X178" s="13">
        <v>0</v>
      </c>
      <c r="Y178" s="13">
        <v>0</v>
      </c>
      <c r="Z178" s="13">
        <v>0</v>
      </c>
      <c r="AA178" s="13">
        <v>16885.273000000001</v>
      </c>
      <c r="AB178" s="13">
        <f t="shared" si="7"/>
        <v>14770.199210000001</v>
      </c>
      <c r="AC178" s="13">
        <v>14631445.710000001</v>
      </c>
      <c r="AD178" s="13">
        <v>14631445.710000001</v>
      </c>
      <c r="AE178" s="13">
        <v>14631445.710000001</v>
      </c>
      <c r="AF178" s="13">
        <v>0</v>
      </c>
      <c r="AG178" s="13">
        <f t="shared" si="8"/>
        <v>14631.445710000002</v>
      </c>
      <c r="AH178" s="13">
        <v>14631445.710000001</v>
      </c>
      <c r="AI178" s="13">
        <v>0</v>
      </c>
      <c r="AJ178" s="13">
        <v>138753.5</v>
      </c>
      <c r="AK178" s="16">
        <v>0.99060584775958482</v>
      </c>
      <c r="AL178" s="13">
        <v>138753.5</v>
      </c>
      <c r="AM178" s="34">
        <f t="shared" si="6"/>
        <v>-13.347887771787867</v>
      </c>
      <c r="AN178" s="27" t="s">
        <v>404</v>
      </c>
    </row>
    <row r="179" spans="1:40" ht="39.6" outlineLevel="3" x14ac:dyDescent="0.3">
      <c r="A179" s="14" t="s">
        <v>325</v>
      </c>
      <c r="B179" s="15" t="s">
        <v>17</v>
      </c>
      <c r="C179" s="15" t="s">
        <v>18</v>
      </c>
      <c r="D179" s="15" t="s">
        <v>326</v>
      </c>
      <c r="E179" s="15" t="s">
        <v>17</v>
      </c>
      <c r="F179" s="15" t="s">
        <v>17</v>
      </c>
      <c r="G179" s="15"/>
      <c r="H179" s="15"/>
      <c r="I179" s="15"/>
      <c r="J179" s="15"/>
      <c r="K179" s="15"/>
      <c r="L179" s="15"/>
      <c r="M179" s="13">
        <v>0</v>
      </c>
      <c r="N179" s="13">
        <v>300000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300000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f t="shared" si="7"/>
        <v>300</v>
      </c>
      <c r="AC179" s="13">
        <v>300000</v>
      </c>
      <c r="AD179" s="13">
        <v>300000</v>
      </c>
      <c r="AE179" s="13">
        <v>300000</v>
      </c>
      <c r="AF179" s="13">
        <v>0</v>
      </c>
      <c r="AG179" s="13">
        <f t="shared" si="8"/>
        <v>300</v>
      </c>
      <c r="AH179" s="13">
        <v>300000</v>
      </c>
      <c r="AI179" s="13">
        <v>0</v>
      </c>
      <c r="AJ179" s="13">
        <v>0</v>
      </c>
      <c r="AK179" s="16">
        <v>1</v>
      </c>
      <c r="AL179" s="13">
        <v>0</v>
      </c>
      <c r="AM179" s="33">
        <v>100</v>
      </c>
      <c r="AN179" s="24" t="s">
        <v>398</v>
      </c>
    </row>
    <row r="180" spans="1:40" ht="26.4" outlineLevel="3" x14ac:dyDescent="0.3">
      <c r="A180" s="14" t="s">
        <v>327</v>
      </c>
      <c r="B180" s="15" t="s">
        <v>17</v>
      </c>
      <c r="C180" s="15" t="s">
        <v>18</v>
      </c>
      <c r="D180" s="15" t="s">
        <v>328</v>
      </c>
      <c r="E180" s="15" t="s">
        <v>17</v>
      </c>
      <c r="F180" s="15" t="s">
        <v>17</v>
      </c>
      <c r="G180" s="15"/>
      <c r="H180" s="15"/>
      <c r="I180" s="15"/>
      <c r="J180" s="15"/>
      <c r="K180" s="15"/>
      <c r="L180" s="15"/>
      <c r="M180" s="13">
        <v>0</v>
      </c>
      <c r="N180" s="13">
        <v>2030270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2030270</v>
      </c>
      <c r="W180" s="13">
        <v>0</v>
      </c>
      <c r="X180" s="13">
        <v>0</v>
      </c>
      <c r="Y180" s="13">
        <v>0</v>
      </c>
      <c r="Z180" s="13">
        <v>0</v>
      </c>
      <c r="AA180" s="13">
        <v>2092.42</v>
      </c>
      <c r="AB180" s="13">
        <f t="shared" si="7"/>
        <v>2030.27</v>
      </c>
      <c r="AC180" s="13">
        <v>2030270</v>
      </c>
      <c r="AD180" s="13">
        <v>2030270</v>
      </c>
      <c r="AE180" s="13">
        <v>2030270</v>
      </c>
      <c r="AF180" s="13">
        <v>0</v>
      </c>
      <c r="AG180" s="13">
        <f t="shared" si="8"/>
        <v>2030.27</v>
      </c>
      <c r="AH180" s="13">
        <v>2030270</v>
      </c>
      <c r="AI180" s="13">
        <v>0</v>
      </c>
      <c r="AJ180" s="13">
        <v>0</v>
      </c>
      <c r="AK180" s="16">
        <v>1</v>
      </c>
      <c r="AL180" s="13">
        <v>0</v>
      </c>
      <c r="AM180" s="33">
        <f t="shared" si="6"/>
        <v>-2.9702449794974228</v>
      </c>
      <c r="AN180" s="13"/>
    </row>
    <row r="181" spans="1:40" ht="26.4" outlineLevel="3" x14ac:dyDescent="0.3">
      <c r="A181" s="14" t="s">
        <v>329</v>
      </c>
      <c r="B181" s="15" t="s">
        <v>17</v>
      </c>
      <c r="C181" s="15" t="s">
        <v>18</v>
      </c>
      <c r="D181" s="15" t="s">
        <v>330</v>
      </c>
      <c r="E181" s="15" t="s">
        <v>17</v>
      </c>
      <c r="F181" s="15" t="s">
        <v>17</v>
      </c>
      <c r="G181" s="15"/>
      <c r="H181" s="15"/>
      <c r="I181" s="15"/>
      <c r="J181" s="15"/>
      <c r="K181" s="15"/>
      <c r="L181" s="15"/>
      <c r="M181" s="13">
        <v>0</v>
      </c>
      <c r="N181" s="13">
        <v>1137906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1137906</v>
      </c>
      <c r="W181" s="13">
        <v>0</v>
      </c>
      <c r="X181" s="13">
        <v>0</v>
      </c>
      <c r="Y181" s="13">
        <v>0</v>
      </c>
      <c r="Z181" s="13">
        <v>0</v>
      </c>
      <c r="AA181" s="13">
        <v>1171.2159999999999</v>
      </c>
      <c r="AB181" s="13">
        <f t="shared" si="7"/>
        <v>1137.9059999999999</v>
      </c>
      <c r="AC181" s="13">
        <v>1137906</v>
      </c>
      <c r="AD181" s="13">
        <v>1137906</v>
      </c>
      <c r="AE181" s="13">
        <v>1137906</v>
      </c>
      <c r="AF181" s="13">
        <v>0</v>
      </c>
      <c r="AG181" s="13">
        <f t="shared" si="8"/>
        <v>1137.9059999999999</v>
      </c>
      <c r="AH181" s="13">
        <v>1137906</v>
      </c>
      <c r="AI181" s="13">
        <v>0</v>
      </c>
      <c r="AJ181" s="13">
        <v>0</v>
      </c>
      <c r="AK181" s="16">
        <v>1</v>
      </c>
      <c r="AL181" s="13">
        <v>0</v>
      </c>
      <c r="AM181" s="33">
        <f t="shared" si="6"/>
        <v>-2.8440526768760037</v>
      </c>
      <c r="AN181" s="13"/>
    </row>
    <row r="182" spans="1:40" ht="28.2" customHeight="1" outlineLevel="3" x14ac:dyDescent="0.3">
      <c r="A182" s="14" t="s">
        <v>331</v>
      </c>
      <c r="B182" s="15" t="s">
        <v>17</v>
      </c>
      <c r="C182" s="15" t="s">
        <v>18</v>
      </c>
      <c r="D182" s="15" t="s">
        <v>332</v>
      </c>
      <c r="E182" s="15" t="s">
        <v>17</v>
      </c>
      <c r="F182" s="15" t="s">
        <v>17</v>
      </c>
      <c r="G182" s="15"/>
      <c r="H182" s="15"/>
      <c r="I182" s="15"/>
      <c r="J182" s="15"/>
      <c r="K182" s="15"/>
      <c r="L182" s="15"/>
      <c r="M182" s="13">
        <v>0</v>
      </c>
      <c r="N182" s="13">
        <v>737873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737873</v>
      </c>
      <c r="W182" s="13">
        <v>0</v>
      </c>
      <c r="X182" s="13">
        <v>0</v>
      </c>
      <c r="Y182" s="13">
        <v>0</v>
      </c>
      <c r="Z182" s="13">
        <v>0</v>
      </c>
      <c r="AA182" s="13">
        <v>759.38699999999994</v>
      </c>
      <c r="AB182" s="13">
        <f t="shared" si="7"/>
        <v>737.87300000000005</v>
      </c>
      <c r="AC182" s="13">
        <v>737873</v>
      </c>
      <c r="AD182" s="13">
        <v>737873</v>
      </c>
      <c r="AE182" s="13">
        <v>737873</v>
      </c>
      <c r="AF182" s="13">
        <v>0</v>
      </c>
      <c r="AG182" s="13">
        <f t="shared" si="8"/>
        <v>737.87300000000005</v>
      </c>
      <c r="AH182" s="13">
        <v>737873</v>
      </c>
      <c r="AI182" s="13">
        <v>0</v>
      </c>
      <c r="AJ182" s="13">
        <v>0</v>
      </c>
      <c r="AK182" s="16">
        <v>1</v>
      </c>
      <c r="AL182" s="13">
        <v>0</v>
      </c>
      <c r="AM182" s="33">
        <f t="shared" si="6"/>
        <v>-2.833074571990295</v>
      </c>
      <c r="AN182" s="13"/>
    </row>
    <row r="183" spans="1:40" ht="123" customHeight="1" outlineLevel="3" x14ac:dyDescent="0.3">
      <c r="A183" s="14" t="s">
        <v>333</v>
      </c>
      <c r="B183" s="15" t="s">
        <v>17</v>
      </c>
      <c r="C183" s="15" t="s">
        <v>18</v>
      </c>
      <c r="D183" s="15" t="s">
        <v>334</v>
      </c>
      <c r="E183" s="15" t="s">
        <v>17</v>
      </c>
      <c r="F183" s="15" t="s">
        <v>17</v>
      </c>
      <c r="G183" s="15"/>
      <c r="H183" s="15"/>
      <c r="I183" s="15"/>
      <c r="J183" s="15"/>
      <c r="K183" s="15"/>
      <c r="L183" s="15"/>
      <c r="M183" s="13">
        <v>0</v>
      </c>
      <c r="N183" s="13">
        <v>557573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557573</v>
      </c>
      <c r="W183" s="13">
        <v>0</v>
      </c>
      <c r="X183" s="13">
        <v>0</v>
      </c>
      <c r="Y183" s="13">
        <v>0</v>
      </c>
      <c r="Z183" s="13">
        <v>0</v>
      </c>
      <c r="AA183" s="13">
        <v>557.57299999999998</v>
      </c>
      <c r="AB183" s="13">
        <f t="shared" si="7"/>
        <v>557.57299999999998</v>
      </c>
      <c r="AC183" s="13">
        <v>0</v>
      </c>
      <c r="AD183" s="13">
        <v>0</v>
      </c>
      <c r="AE183" s="13">
        <v>0</v>
      </c>
      <c r="AF183" s="13">
        <v>0</v>
      </c>
      <c r="AG183" s="13">
        <f t="shared" si="8"/>
        <v>0</v>
      </c>
      <c r="AH183" s="13">
        <v>0</v>
      </c>
      <c r="AI183" s="13">
        <v>0</v>
      </c>
      <c r="AJ183" s="13">
        <v>557573</v>
      </c>
      <c r="AK183" s="16">
        <v>0</v>
      </c>
      <c r="AL183" s="13">
        <v>557573</v>
      </c>
      <c r="AM183" s="33">
        <f t="shared" si="6"/>
        <v>-100</v>
      </c>
      <c r="AN183" s="28" t="s">
        <v>412</v>
      </c>
    </row>
    <row r="184" spans="1:40" ht="39.6" outlineLevel="3" x14ac:dyDescent="0.3">
      <c r="A184" s="14" t="s">
        <v>335</v>
      </c>
      <c r="B184" s="15" t="s">
        <v>17</v>
      </c>
      <c r="C184" s="15" t="s">
        <v>18</v>
      </c>
      <c r="D184" s="15" t="s">
        <v>336</v>
      </c>
      <c r="E184" s="15" t="s">
        <v>17</v>
      </c>
      <c r="F184" s="15" t="s">
        <v>17</v>
      </c>
      <c r="G184" s="15"/>
      <c r="H184" s="15"/>
      <c r="I184" s="15"/>
      <c r="J184" s="15"/>
      <c r="K184" s="15"/>
      <c r="L184" s="15"/>
      <c r="M184" s="13">
        <v>0</v>
      </c>
      <c r="N184" s="13">
        <v>747157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747157</v>
      </c>
      <c r="W184" s="13">
        <v>0</v>
      </c>
      <c r="X184" s="13">
        <v>0</v>
      </c>
      <c r="Y184" s="13">
        <v>0</v>
      </c>
      <c r="Z184" s="13">
        <v>0</v>
      </c>
      <c r="AA184" s="13">
        <v>768.47400000000005</v>
      </c>
      <c r="AB184" s="13">
        <f t="shared" si="7"/>
        <v>747.15700000000004</v>
      </c>
      <c r="AC184" s="13">
        <v>747157</v>
      </c>
      <c r="AD184" s="13">
        <v>747157</v>
      </c>
      <c r="AE184" s="13">
        <v>747157</v>
      </c>
      <c r="AF184" s="13">
        <v>0</v>
      </c>
      <c r="AG184" s="13">
        <f t="shared" si="8"/>
        <v>747.15700000000004</v>
      </c>
      <c r="AH184" s="13">
        <v>747157</v>
      </c>
      <c r="AI184" s="13">
        <v>0</v>
      </c>
      <c r="AJ184" s="13">
        <v>0</v>
      </c>
      <c r="AK184" s="16">
        <v>1</v>
      </c>
      <c r="AL184" s="13">
        <v>0</v>
      </c>
      <c r="AM184" s="33">
        <f t="shared" si="6"/>
        <v>-2.7739390011893761</v>
      </c>
      <c r="AN184" s="13"/>
    </row>
    <row r="185" spans="1:40" ht="52.8" outlineLevel="3" x14ac:dyDescent="0.3">
      <c r="A185" s="14" t="s">
        <v>337</v>
      </c>
      <c r="B185" s="15" t="s">
        <v>17</v>
      </c>
      <c r="C185" s="15" t="s">
        <v>18</v>
      </c>
      <c r="D185" s="15" t="s">
        <v>338</v>
      </c>
      <c r="E185" s="15" t="s">
        <v>17</v>
      </c>
      <c r="F185" s="15" t="s">
        <v>17</v>
      </c>
      <c r="G185" s="15"/>
      <c r="H185" s="15"/>
      <c r="I185" s="15"/>
      <c r="J185" s="15"/>
      <c r="K185" s="15"/>
      <c r="L185" s="15"/>
      <c r="M185" s="13">
        <v>0</v>
      </c>
      <c r="N185" s="13">
        <v>236.73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236.73</v>
      </c>
      <c r="W185" s="13">
        <v>0</v>
      </c>
      <c r="X185" s="13">
        <v>0</v>
      </c>
      <c r="Y185" s="13">
        <v>0</v>
      </c>
      <c r="Z185" s="13">
        <v>0</v>
      </c>
      <c r="AA185" s="13">
        <v>0.23699999999999999</v>
      </c>
      <c r="AB185" s="13">
        <f t="shared" si="7"/>
        <v>0.23673</v>
      </c>
      <c r="AC185" s="13">
        <v>236.73</v>
      </c>
      <c r="AD185" s="13">
        <v>236.73</v>
      </c>
      <c r="AE185" s="13">
        <v>236.73</v>
      </c>
      <c r="AF185" s="13">
        <v>0</v>
      </c>
      <c r="AG185" s="13">
        <f t="shared" si="8"/>
        <v>0.23673</v>
      </c>
      <c r="AH185" s="13">
        <v>236.73</v>
      </c>
      <c r="AI185" s="13">
        <v>0</v>
      </c>
      <c r="AJ185" s="13">
        <v>0</v>
      </c>
      <c r="AK185" s="16">
        <v>1</v>
      </c>
      <c r="AL185" s="13">
        <v>0</v>
      </c>
      <c r="AM185" s="33">
        <v>0</v>
      </c>
      <c r="AN185" s="13"/>
    </row>
    <row r="186" spans="1:40" ht="79.8" outlineLevel="3" x14ac:dyDescent="0.3">
      <c r="A186" s="14" t="s">
        <v>339</v>
      </c>
      <c r="B186" s="15" t="s">
        <v>17</v>
      </c>
      <c r="C186" s="15" t="s">
        <v>18</v>
      </c>
      <c r="D186" s="15" t="s">
        <v>340</v>
      </c>
      <c r="E186" s="15" t="s">
        <v>17</v>
      </c>
      <c r="F186" s="15" t="s">
        <v>17</v>
      </c>
      <c r="G186" s="15"/>
      <c r="H186" s="15"/>
      <c r="I186" s="15"/>
      <c r="J186" s="15"/>
      <c r="K186" s="15"/>
      <c r="L186" s="15"/>
      <c r="M186" s="13">
        <v>0</v>
      </c>
      <c r="N186" s="13">
        <v>22895935.920000002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22895935.920000002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f t="shared" si="7"/>
        <v>22895.935920000004</v>
      </c>
      <c r="AC186" s="13">
        <v>21346646.370000001</v>
      </c>
      <c r="AD186" s="13">
        <v>21346646.370000001</v>
      </c>
      <c r="AE186" s="13">
        <v>21346646.370000001</v>
      </c>
      <c r="AF186" s="13">
        <v>0</v>
      </c>
      <c r="AG186" s="13">
        <f t="shared" si="8"/>
        <v>21346.646370000002</v>
      </c>
      <c r="AH186" s="13">
        <v>21346646.370000001</v>
      </c>
      <c r="AI186" s="13">
        <v>0</v>
      </c>
      <c r="AJ186" s="13">
        <v>1549289.55</v>
      </c>
      <c r="AK186" s="16">
        <v>0.93233342566063571</v>
      </c>
      <c r="AL186" s="13">
        <v>1549289.55</v>
      </c>
      <c r="AM186" s="33">
        <v>100</v>
      </c>
      <c r="AN186" s="28" t="s">
        <v>403</v>
      </c>
    </row>
    <row r="187" spans="1:40" ht="12.75" customHeight="1" x14ac:dyDescent="0.3">
      <c r="A187" s="64" t="s">
        <v>341</v>
      </c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17">
        <v>0</v>
      </c>
      <c r="N187" s="17">
        <v>984248607.35000002</v>
      </c>
      <c r="O187" s="17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8">
        <v>984248607.35000002</v>
      </c>
      <c r="W187" s="18">
        <v>0</v>
      </c>
      <c r="X187" s="18">
        <v>0</v>
      </c>
      <c r="Y187" s="18">
        <v>0</v>
      </c>
      <c r="Z187" s="18">
        <v>0</v>
      </c>
      <c r="AA187" s="18">
        <v>802244.37</v>
      </c>
      <c r="AB187" s="10">
        <f t="shared" si="7"/>
        <v>984248.60735000006</v>
      </c>
      <c r="AC187" s="18">
        <v>928749873.89999998</v>
      </c>
      <c r="AD187" s="18">
        <v>928749873.89999998</v>
      </c>
      <c r="AE187" s="18">
        <v>928749873.89999998</v>
      </c>
      <c r="AF187" s="18">
        <v>0</v>
      </c>
      <c r="AG187" s="10">
        <f t="shared" si="8"/>
        <v>928749.87390000001</v>
      </c>
      <c r="AH187" s="18">
        <v>928749873.89999998</v>
      </c>
      <c r="AI187" s="18">
        <v>0</v>
      </c>
      <c r="AJ187" s="18">
        <v>55498733.450000003</v>
      </c>
      <c r="AK187" s="19">
        <v>0.94361309425732864</v>
      </c>
      <c r="AL187" s="18">
        <v>55498733.450000003</v>
      </c>
      <c r="AM187" s="10" t="s">
        <v>364</v>
      </c>
      <c r="AN187" s="10" t="s">
        <v>364</v>
      </c>
    </row>
    <row r="188" spans="1:40" ht="12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 t="s">
        <v>5</v>
      </c>
      <c r="Y188" s="2"/>
      <c r="Z188" s="2"/>
      <c r="AA188" s="2"/>
      <c r="AB188" s="2"/>
      <c r="AC188" s="2"/>
      <c r="AD188" s="2" t="s">
        <v>5</v>
      </c>
      <c r="AE188" s="2"/>
      <c r="AF188" s="2"/>
      <c r="AG188" s="2"/>
      <c r="AH188" s="2" t="s">
        <v>5</v>
      </c>
      <c r="AI188" s="2"/>
      <c r="AJ188" s="2"/>
      <c r="AK188" s="2"/>
      <c r="AL188" s="2"/>
      <c r="AM188" s="2"/>
      <c r="AN188" s="2"/>
    </row>
    <row r="189" spans="1:40" x14ac:dyDescent="0.3">
      <c r="A189" s="62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3"/>
      <c r="AF189" s="3"/>
      <c r="AG189" s="3"/>
      <c r="AH189" s="3"/>
      <c r="AI189" s="3"/>
      <c r="AJ189" s="3"/>
      <c r="AK189" s="3"/>
      <c r="AL189" s="3"/>
      <c r="AM189" s="4"/>
      <c r="AN189" s="2"/>
    </row>
  </sheetData>
  <mergeCells count="44">
    <mergeCell ref="A1:N1"/>
    <mergeCell ref="A3:AL3"/>
    <mergeCell ref="A4:AL4"/>
    <mergeCell ref="A5:AM5"/>
    <mergeCell ref="AA6:AA7"/>
    <mergeCell ref="P6:P7"/>
    <mergeCell ref="Q6:Q7"/>
    <mergeCell ref="R6:R7"/>
    <mergeCell ref="S6:S7"/>
    <mergeCell ref="T6:T7"/>
    <mergeCell ref="U6:U7"/>
    <mergeCell ref="V6:V7"/>
    <mergeCell ref="W6:W7"/>
    <mergeCell ref="Y6:Y7"/>
    <mergeCell ref="AM6:AM7"/>
    <mergeCell ref="E6:E7"/>
    <mergeCell ref="A2:AG2"/>
    <mergeCell ref="A189:AD189"/>
    <mergeCell ref="A187:L187"/>
    <mergeCell ref="AI6:AI7"/>
    <mergeCell ref="AG6:AG7"/>
    <mergeCell ref="A6:A7"/>
    <mergeCell ref="B6:B7"/>
    <mergeCell ref="J6:J7"/>
    <mergeCell ref="F6:F7"/>
    <mergeCell ref="G6:G7"/>
    <mergeCell ref="H6:H7"/>
    <mergeCell ref="I6:I7"/>
    <mergeCell ref="AC6:AC7"/>
    <mergeCell ref="AJ6:AJ7"/>
    <mergeCell ref="AB6:AB7"/>
    <mergeCell ref="C6:C7"/>
    <mergeCell ref="D6:D7"/>
    <mergeCell ref="Z6:Z7"/>
    <mergeCell ref="O6:O7"/>
    <mergeCell ref="N6:N7"/>
    <mergeCell ref="K6:K7"/>
    <mergeCell ref="L6:L7"/>
    <mergeCell ref="M6:M7"/>
    <mergeCell ref="AN6:AN7"/>
    <mergeCell ref="AK6:AK7"/>
    <mergeCell ref="AL6:AL7"/>
    <mergeCell ref="AE6:AE7"/>
    <mergeCell ref="AF6:AF7"/>
  </mergeCells>
  <pageMargins left="0.59055118110236227" right="0.59055118110236227" top="0" bottom="0.39370078740157483" header="0.19685039370078741" footer="0.19685039370078741"/>
  <pageSetup paperSize="9" scale="63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31.12.2019&lt;/string&gt;&#10;  &lt;/DateInfo&gt;&#10;  &lt;Code&gt;244D7422276149618382FE57986853&lt;/Code&gt;&#10;  &lt;ObjectCode&gt;SQUERY_ANAL_ISP_BUDG&lt;/ObjectCode&gt;&#10;  &lt;DocName&gt;Програм.и непрограм.мероп. (копия от 02.03.2020 14_13_30)&lt;/DocName&gt;&#10;  &lt;VariantName&gt;Програм.и непрограм.мероп. (копия от 02.03.2020 14:13:30)&lt;/VariantName&gt;&#10;  &lt;VariantLink&gt;35840759&lt;/VariantLink&gt;&#10;  &lt;SvodReportLink xsi:nil=&quot;true&quot; /&gt;&#10;  &lt;ReportLink&gt;198541&lt;/ReportLink&gt;&#10;  &lt;Note&gt;01.01.2019 - 31.12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94834A-3C85-46EA-A776-2F941491A3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2020-03-04T05:28:30Z</cp:lastPrinted>
  <dcterms:created xsi:type="dcterms:W3CDTF">2020-03-02T04:14:02Z</dcterms:created>
  <dcterms:modified xsi:type="dcterms:W3CDTF">2020-07-08T22:38:31Z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Програм.и непрограм.мероп. (копия от 02.03.2020 14_13_30)</vt:lpwstr>
  </property>
  <property fmtid="{D5CDD505-2E9C-101B-9397-08002B2CF9AE}" pid="3" name="Версия клиента">
    <vt:lpwstr>19.1.20.5130</vt:lpwstr>
  </property>
  <property fmtid="{D5CDD505-2E9C-101B-9397-08002B2CF9AE}" pid="4" name="Версия базы">
    <vt:lpwstr>19.1.1766.6546306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budgetsmart2019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Програм.и непрограм.мероп. (копия от 02.03.2020 14:13:30)</vt:lpwstr>
  </property>
  <property fmtid="{D5CDD505-2E9C-101B-9397-08002B2CF9AE}" pid="11" name="Код отчета">
    <vt:lpwstr>SYS_2453808_1R60URQCD</vt:lpwstr>
  </property>
  <property fmtid="{D5CDD505-2E9C-101B-9397-08002B2CF9AE}" pid="12" name="Локальная база">
    <vt:lpwstr>не используется</vt:lpwstr>
  </property>
</Properties>
</file>