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Бюджет\Бюджет 2020 года\Мониторинг по приказу Минфина 65\запрос к 01.06\"/>
    </mc:Choice>
  </mc:AlternateContent>
  <bookViews>
    <workbookView xWindow="0" yWindow="0" windowWidth="23040" windowHeight="8832"/>
  </bookViews>
  <sheets>
    <sheet name="2019" sheetId="2" r:id="rId1"/>
  </sheets>
  <definedNames>
    <definedName name="_xlnm.Print_Titles" localSheetId="0">'2019'!$6:$7</definedName>
  </definedNames>
  <calcPr calcId="152511"/>
</workbook>
</file>

<file path=xl/calcChain.xml><?xml version="1.0" encoding="utf-8"?>
<calcChain xmlns="http://schemas.openxmlformats.org/spreadsheetml/2006/main">
  <c r="AD71" i="2" l="1"/>
  <c r="AD83" i="2"/>
  <c r="AD81" i="2"/>
  <c r="AD61" i="2"/>
  <c r="AD11" i="2"/>
  <c r="AD15" i="2"/>
  <c r="AD19" i="2"/>
  <c r="AD21" i="2"/>
  <c r="AD25" i="2"/>
  <c r="AD27" i="2"/>
  <c r="AD29" i="2"/>
  <c r="AD45" i="2"/>
  <c r="AD48" i="2"/>
  <c r="AD50" i="2"/>
  <c r="AD53" i="2"/>
  <c r="AD59" i="2"/>
  <c r="AD67" i="2"/>
  <c r="AD77" i="2"/>
  <c r="AD84" i="2"/>
  <c r="AD90" i="2"/>
  <c r="AD101" i="2"/>
  <c r="AD109" i="2"/>
  <c r="AD111" i="2"/>
  <c r="AD116" i="2"/>
  <c r="AD125" i="2"/>
  <c r="AD143" i="2"/>
  <c r="AD145" i="2"/>
  <c r="AD150" i="2"/>
  <c r="AD154" i="2"/>
  <c r="AD163" i="2"/>
  <c r="AD9" i="2"/>
  <c r="AC9" i="2" l="1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8" i="2"/>
  <c r="AC129" i="2"/>
  <c r="AC130" i="2"/>
  <c r="AC131" i="2"/>
  <c r="AC132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8" i="2"/>
  <c r="W129" i="2"/>
  <c r="W130" i="2"/>
  <c r="W131" i="2"/>
  <c r="W132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8" i="2"/>
</calcChain>
</file>

<file path=xl/sharedStrings.xml><?xml version="1.0" encoding="utf-8"?>
<sst xmlns="http://schemas.openxmlformats.org/spreadsheetml/2006/main" count="552" uniqueCount="330">
  <si>
    <t>Наименование показателя</t>
  </si>
  <si>
    <t/>
  </si>
  <si>
    <t xml:space="preserve">    ОБЩЕГОСУДАРСТВЕННЫЕ ВОПРОСЫ</t>
  </si>
  <si>
    <t>0100</t>
  </si>
  <si>
    <t>0000000000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</si>
  <si>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</si>
  <si>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</si>
  <si>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Глава Черниговского муниципального района</t>
  </si>
  <si>
    <t>9999910010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</si>
  <si>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</si>
  <si>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</si>
  <si>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Руководство и управление в сфере установленных функций органов местного  самоуправления Черниговского муниципального района</t>
  </si>
  <si>
    <t>9999910030</t>
  </si>
  <si>
    <t xml:space="preserve">        Председатель Думы Черниговского района</t>
  </si>
  <si>
    <t>9999910040</t>
  </si>
  <si>
    <t xml:space="preserve">        Депутаты Думы Черниговского района</t>
  </si>
  <si>
    <t>9999910050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</si>
  <si>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</si>
  <si>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</si>
  <si>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Субвенции на создание и обеспечение деятельности комиссий по делам несовершеннолетних и защите их прав</t>
  </si>
  <si>
    <t>9999993010</t>
  </si>
  <si>
    <t xml:space="preserve">        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</si>
  <si>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</si>
  <si>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 xml:space="preserve">      Судебная система</t>
  </si>
  <si>
    <t>0105</t>
  </si>
  <si>
    <t xml:space="preserve">        Составление (изменение и дополнение) списков кандидатов в присяжные заседатели федеральных судов общей юрисдикции</t>
  </si>
  <si>
    <t>9999951200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</si>
  <si>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</si>
  <si>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</si>
  <si>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1400110030</t>
  </si>
  <si>
    <t xml:space="preserve">        Руководитель контрольно -счетной комиссии Черниговского района</t>
  </si>
  <si>
    <t>9999910060</t>
  </si>
  <si>
    <t xml:space="preserve">      Обеспечение проведения выборов и референдумов</t>
  </si>
  <si>
    <t>0107</t>
  </si>
  <si>
    <t xml:space="preserve">        Расходы на подготовку и проведение выборов депутатов представительного органа Черниговского района</t>
  </si>
  <si>
    <t>9999911050</t>
  </si>
  <si>
    <t xml:space="preserve">      Резервные фонды</t>
  </si>
  <si>
    <t>0111</t>
  </si>
  <si>
    <t xml:space="preserve">        Резервный фонд Администрации Черниговского муниципального района</t>
  </si>
  <si>
    <t>9999920280</t>
  </si>
  <si>
    <t xml:space="preserve">      Другие общегосударственные вопросы</t>
  </si>
  <si>
    <t>0113</t>
  </si>
  <si>
    <t xml:space="preserve">        Строительство школы в с. Черниговка Приморского края, в том числе разработка проектно-сметной документации</t>
  </si>
  <si>
    <t>0120200010</t>
  </si>
  <si>
    <t xml:space="preserve">        Субсидии бюджетам муниципальных образований Приморского края на развитие спортивной инфраструктуры, находящейся в муниципальной собственности</t>
  </si>
  <si>
    <t>040P592190</t>
  </si>
  <si>
    <t xml:space="preserve">        Расходы на развитие спортивной инфраструктуры, находящейся в муниципальной собственности, в целях софинансирования которых из бюджета Приморского края предоставляются субсидии</t>
  </si>
  <si>
    <t>040P5S2190</t>
  </si>
  <si>
    <t xml:space="preserve">        Мероприятия по профилактике экстремизма и терроризма</t>
  </si>
  <si>
    <t>0800120220</t>
  </si>
  <si>
    <t xml:space="preserve">        Мероприятия по патриотическому воспитанию граждан Черниговского муниципального района</t>
  </si>
  <si>
    <t>1700120160</t>
  </si>
  <si>
    <t xml:space="preserve">        Содержание и обслуживание казны Черниговского района (Реализация государственной политики в области приватизации и управления муниципальной собственностью)</t>
  </si>
  <si>
    <t>9999920250</t>
  </si>
  <si>
    <t xml:space="preserve">        Оценка недвижимости, признание прав и регулирование отношений по муниципальной собственности (Реализация государственной политики в области приватизации и управления муниципальной собственностью)</t>
  </si>
  <si>
    <t>9999920260</t>
  </si>
  <si>
    <t xml:space="preserve">        Расходы, связанные с исполнением судебных актов и решений налоговых органов</t>
  </si>
  <si>
    <t>9999920290</t>
  </si>
  <si>
    <t xml:space="preserve">        Расходы, связанные с ликвидацией муниципального бюджетного учреждения "Многофункциональный центр предоставления государственных и муниципальных услуг" Черниговского муниципального района.</t>
  </si>
  <si>
    <t>9999928010</t>
  </si>
  <si>
    <t xml:space="preserve">      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по государственной регистрации актов гражданского состояния</t>
  </si>
  <si>
    <t>9999959300</t>
  </si>
  <si>
    <t xml:space="preserve">        Расходы на обеспечение деятельности (оказание услуг, выполнение работ) муниципальных учреждений Черниговского района</t>
  </si>
  <si>
    <t>9999970010</t>
  </si>
  <si>
    <t xml:space="preserve">        Расходы на приобретение муниципальными учреждениями Черниговского района недвижимого и особо ценного движимого имущества</t>
  </si>
  <si>
    <t>9999970030</t>
  </si>
  <si>
    <t xml:space="preserve">        Субвенции на реализацию отдельных государственных полномочий по созданию административных комиссий</t>
  </si>
  <si>
    <t>9999993030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</si>
  <si>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</si>
  <si>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</si>
  <si>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</si>
  <si>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</si>
  <si>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</si>
  <si>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9999951180</t>
  </si>
  <si>
    <t xml:space="preserve">    НАЦИОНАЛЬНАЯ ЭКОНОМИКА</t>
  </si>
  <si>
    <t>0400</t>
  </si>
  <si>
    <t xml:space="preserve">      Сельское хозяйство и рыболовство</t>
  </si>
  <si>
    <t>0405</t>
  </si>
  <si>
    <t xml:space="preserve">        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</si>
  <si>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9999993040</t>
  </si>
  <si>
    <t xml:space="preserve">      Транспорт</t>
  </si>
  <si>
    <t>0408</t>
  </si>
  <si>
    <t xml:space="preserve">        Субсидии организациям, оказывающим на территории Черниговского района услуги по транспортному обслуживанию населения в межпоселенческом сообщении в границах муниципального района</t>
  </si>
  <si>
    <t>1120160010</t>
  </si>
  <si>
    <t xml:space="preserve">        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</si>
  <si>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1120193130</t>
  </si>
  <si>
    <t xml:space="preserve">      Дорожное хозяйство (дорожные фонды)</t>
  </si>
  <si>
    <t>0409</t>
  </si>
  <si>
    <t xml:space="preserve">        Содержание действующей сети автомобильных дорог общего пользования местного значения</t>
  </si>
  <si>
    <t>1110120320</t>
  </si>
  <si>
    <t xml:space="preserve">        Капитальный ремонт и ремонт автомобильных дорог общего пользования местного значения</t>
  </si>
  <si>
    <t>1110120330</t>
  </si>
  <si>
    <t xml:space="preserve">        Субсидии бюджетам муниципальных образований Приморского края на капитальный ремонт и ремонт автомобильных дорог общего пользования населенных пунктов за счет дорожного фонда Приморского края</t>
  </si>
  <si>
    <t>1110192390</t>
  </si>
  <si>
    <t xml:space="preserve">        Расходы на капитальный ремонт и ремонт автомобильных дорог общего пользования местного значения, в целях софинансирования которых из бюджета Приморского края предоставляются субсидии</t>
  </si>
  <si>
    <t>11101S2390</t>
  </si>
  <si>
    <t xml:space="preserve">        Обеспечение мероприятий по развитию дорожно-транспортной инфраструктуры</t>
  </si>
  <si>
    <t>1130120340</t>
  </si>
  <si>
    <t xml:space="preserve">      Связь и информатика</t>
  </si>
  <si>
    <t>0410</t>
  </si>
  <si>
    <t xml:space="preserve">        Реализация мероприятий по использованию информационно-коммуникационных технологий в целях совершенствования системы муниципального управления, предоставления услуг, создания и развития информационно-аналитических, учетных и функциональных систем Черниговского района</t>
  </si>
  <si>
    <t>0700120210</t>
  </si>
  <si>
    <t xml:space="preserve">      Другие вопросы в области национальной экономики</t>
  </si>
  <si>
    <t>0412</t>
  </si>
  <si>
    <t xml:space="preserve">        Организация и проведение мероприятий по празднованию Дня российского предпринимательства; Дня торговли и общественного питания, Дня работников сельского хозяйства, а также конкурса Лучший предпринимательский проект в Черниговском районе</t>
  </si>
  <si>
    <t>1500120120</t>
  </si>
  <si>
    <t xml:space="preserve">        Организация мест для торговли сельскохозяйственной продукцией</t>
  </si>
  <si>
    <t>1500120140</t>
  </si>
  <si>
    <t xml:space="preserve">        Мероприятия по развитию внутреннего и въездного туризма</t>
  </si>
  <si>
    <t>2300120130</t>
  </si>
  <si>
    <t xml:space="preserve">        Мероприятия по землеустройству и землепользованию</t>
  </si>
  <si>
    <t>9999920020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</si>
  <si>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</si>
  <si>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</si>
  <si>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</si>
  <si>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</si>
  <si>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  Расходы в области жилищного хозяйства</t>
  </si>
  <si>
    <t>1000120350</t>
  </si>
  <si>
    <t xml:space="preserve">        Взносы на капитальный ремонт общего имущества в многоквартирных домах за муниципальные помещения</t>
  </si>
  <si>
    <t>1000120360</t>
  </si>
  <si>
    <t>9999920360</t>
  </si>
  <si>
    <t xml:space="preserve">      Коммунальное хозяйство</t>
  </si>
  <si>
    <t>0502</t>
  </si>
  <si>
    <t xml:space="preserve">        Расходы по оплате договоров на выполнение работ, связанных с проектированием и строительством сетей водоснабжения и системы очистки воды</t>
  </si>
  <si>
    <t>1310100070</t>
  </si>
  <si>
    <t xml:space="preserve">        Ремонт (капитальный ремонт) объектов коммунального хозяйства</t>
  </si>
  <si>
    <t>1320120410</t>
  </si>
  <si>
    <t xml:space="preserve">        Субсидии бюджетам муниципальных образований Приморского края на обеспечение граждан твердым топливом</t>
  </si>
  <si>
    <t>1330392620</t>
  </si>
  <si>
    <t xml:space="preserve">        Расходы на обеспечение граждан твердым топливом (дровами) в целях софинасирования которых из бюджета Приморского края предоставляются субсидии</t>
  </si>
  <si>
    <t>13303S2620</t>
  </si>
  <si>
    <t xml:space="preserve">      Благоустройство</t>
  </si>
  <si>
    <t>0503</t>
  </si>
  <si>
    <t xml:space="preserve">        Мероприятия по благоустройству и содержанию территории Черниговского района</t>
  </si>
  <si>
    <t>1320220420</t>
  </si>
  <si>
    <t xml:space="preserve">        Содержание мест захоронения</t>
  </si>
  <si>
    <t>9999920450</t>
  </si>
  <si>
    <t xml:space="preserve">        Организация ритуальных услуг по погребению умерших, не имеющих близких родственников, либо законного представителя</t>
  </si>
  <si>
    <t>9999920460</t>
  </si>
  <si>
    <t xml:space="preserve">      Другие вопросы в области жилищно-коммунального хозяйства</t>
  </si>
  <si>
    <t>0505</t>
  </si>
  <si>
    <t xml:space="preserve">        Субвенции на регистрацию и учет граждан, имеющих право на получение жилищных субсидий в связи с переселением из районов Крайнего Севера и приравненных к ним местностям</t>
  </si>
  <si>
    <t>9999993120</t>
  </si>
  <si>
    <t xml:space="preserve">    ОБРАЗОВАНИЕ</t>
  </si>
  <si>
    <t>0700</t>
  </si>
  <si>
    <t xml:space="preserve">      Дошкольное образование</t>
  </si>
  <si>
    <t>0701</t>
  </si>
  <si>
    <t>0110170010</t>
  </si>
  <si>
    <t xml:space="preserve">       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</si>
  <si>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0110193070</t>
  </si>
  <si>
    <t xml:space="preserve">        Создание в муниципальных образовательных учреждениях условий для предупреждения и предотвращения терроризма</t>
  </si>
  <si>
    <t>0170170070</t>
  </si>
  <si>
    <t xml:space="preserve">        Организационные, технические и технологические мероприятия по энергосбережению и повышению энергетической эффективности учреждений, финансируемых из бюджета Черниговского района</t>
  </si>
  <si>
    <t>0600170050</t>
  </si>
  <si>
    <t xml:space="preserve">      Общее образование</t>
  </si>
  <si>
    <t>0702</t>
  </si>
  <si>
    <t xml:space="preserve">        Организация и проведение единого государственного экзамена</t>
  </si>
  <si>
    <t>0120120040</t>
  </si>
  <si>
    <t>0120170010</t>
  </si>
  <si>
    <t xml:space="preserve">        Субвенции на обеспечение государственных гарантий реализации прав на получение общедоступного и бесплатного 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</si>
  <si>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0120193060</t>
  </si>
  <si>
    <t xml:space="preserve">        Субвенции на 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</si>
  <si>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0120193150</t>
  </si>
  <si>
    <t xml:space="preserve">        Организация работы трудовых бригад с оплатой труда для подростков в образовательных учреждениях</t>
  </si>
  <si>
    <t>0130220070</t>
  </si>
  <si>
    <t xml:space="preserve">        Организационные, технические и технологические мероприятия по пожарной безопасности учреждений, финансируемых из бюджета Черниговского района</t>
  </si>
  <si>
    <t>0150170040</t>
  </si>
  <si>
    <t xml:space="preserve">      Дополнительное образование детей</t>
  </si>
  <si>
    <t>0703</t>
  </si>
  <si>
    <t>0130170010</t>
  </si>
  <si>
    <t>0300270010</t>
  </si>
  <si>
    <t xml:space="preserve">        Расходы на развитие спортивной инфраструктуры, находящейся в муниципальной собственности, за счет средств местного бюджета</t>
  </si>
  <si>
    <t>040P502190</t>
  </si>
  <si>
    <t xml:space="preserve">      Профессиональная подготовка, переподготовка и повышение квалификации</t>
  </si>
  <si>
    <t>0705</t>
  </si>
  <si>
    <t xml:space="preserve">        Повышение квалификации педагогических кадров</t>
  </si>
  <si>
    <t>0140220100</t>
  </si>
  <si>
    <t xml:space="preserve">      Молодежная политика и оздоровление детей</t>
  </si>
  <si>
    <t>0707</t>
  </si>
  <si>
    <t xml:space="preserve">        Обеспечение отдыха детей и подростков в профильных лагерях при образовательных учреждениях</t>
  </si>
  <si>
    <t>0130220060</t>
  </si>
  <si>
    <t xml:space="preserve">        Информационно-методическое и материальное обеспечение отдыха и занятости детей и подростков</t>
  </si>
  <si>
    <t>0130220080</t>
  </si>
  <si>
    <t xml:space="preserve">        Субвенции на осуществление отдельных государственных полномочий по организации и обеспечению оздоровления и отдыха детей Приморского края (за исключением организации отдыха детей в каникулярное время)</t>
  </si>
  <si>
    <t>0130293080</t>
  </si>
  <si>
    <t xml:space="preserve">        Проведение мероприятий для детей и молодежи</t>
  </si>
  <si>
    <t>2000120030</t>
  </si>
  <si>
    <t xml:space="preserve">      Другие вопросы в области образования</t>
  </si>
  <si>
    <t>0709</t>
  </si>
  <si>
    <t>0130120030</t>
  </si>
  <si>
    <t>0140110030</t>
  </si>
  <si>
    <t>0140170010</t>
  </si>
  <si>
    <t xml:space="preserve">        Поощрение учителей</t>
  </si>
  <si>
    <t>0140221100</t>
  </si>
  <si>
    <t xml:space="preserve">        Поддержка талантливой молодежи Черниговского района</t>
  </si>
  <si>
    <t>0140320090</t>
  </si>
  <si>
    <t xml:space="preserve">        Мероприятия по профилактике правонарушений и борьбе с преступностью</t>
  </si>
  <si>
    <t>1900120230</t>
  </si>
  <si>
    <t xml:space="preserve">    КУЛЬТУРА И КИНЕМАТОГРАФИЯ</t>
  </si>
  <si>
    <t>0800</t>
  </si>
  <si>
    <t xml:space="preserve">      Культура</t>
  </si>
  <si>
    <t>0801</t>
  </si>
  <si>
    <t xml:space="preserve">        Иные межбюджетные трансферты бюджетам поселений Черниговского района на исполнение Указа Президента Российской Федерации от 7 мая 2012 года №597 в части мероприятий, направленных на повышение средней заработной платы работников муниципальных учреждений культуры</t>
  </si>
  <si>
    <t>0300140030</t>
  </si>
  <si>
    <t>0300170010</t>
  </si>
  <si>
    <t xml:space="preserve">        Расходы на обеспечение деятельности (оказание услуг, выполнение работ) муниципальных учреждений библиотечного обслуживания Черниговского района</t>
  </si>
  <si>
    <t>0300171010</t>
  </si>
  <si>
    <t xml:space="preserve">        Субсидии на комплектование книжных фондов и обеспечение информационно-техническим оборудованием библиотек</t>
  </si>
  <si>
    <t>0300192540</t>
  </si>
  <si>
    <t xml:space="preserve">        Обеспечение развития и укрепления материально-технической базы домов культуры в населенных пунктах с числом жителей до 50 тысяч человек</t>
  </si>
  <si>
    <t>03001L4670</t>
  </si>
  <si>
    <t xml:space="preserve">        Расходы на комплектование книжных фондов и обеспечение информационно-техническим оборудованием библиотек, в целях софинансирования которых из бюджета Приморского края предоставляются субсидии</t>
  </si>
  <si>
    <t>03001S2540</t>
  </si>
  <si>
    <t xml:space="preserve">        Организация проведения социально-значимых культурно-массовых мероприятий, направленных на сохранение, создание, популяризацию культурных ценностей,в том числе мероприятий, приуроченных к празднованию государственных праздников</t>
  </si>
  <si>
    <t>0300420170</t>
  </si>
  <si>
    <t xml:space="preserve">        Проведение краевого фестиваля современного любительского творчества Черниговские родники</t>
  </si>
  <si>
    <t>0300420180</t>
  </si>
  <si>
    <t xml:space="preserve">        Организация и проведение новогодних мероприятий</t>
  </si>
  <si>
    <t>0300420190</t>
  </si>
  <si>
    <t xml:space="preserve">        Социальная адаптация инвалидов, вовлечение их в общественно-культурную и спортивную жизнь, творческая и социокультурная реабилитация инвалидов</t>
  </si>
  <si>
    <t>2200120150</t>
  </si>
  <si>
    <t xml:space="preserve">        Иные межбюджетные трансферты бюджетам поселений на расходы, связанные с исполнением судебных актов</t>
  </si>
  <si>
    <t>9999940050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</si>
  <si>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</si>
  <si>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</si>
  <si>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</si>
  <si>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</si>
  <si>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  Пенсии за выслугу лет муниципальным служащим Черниговского района</t>
  </si>
  <si>
    <t>9999980010</t>
  </si>
  <si>
    <t xml:space="preserve">      Социальное обеспечение населения</t>
  </si>
  <si>
    <t>1003</t>
  </si>
  <si>
    <t xml:space="preserve">        Субвенции на осуществление отдельных государственных полномочий по обеспечению мер социальной поддержки педагогическим работникам муниципальных общеобразовательных организаций</t>
  </si>
  <si>
    <t>0120193140</t>
  </si>
  <si>
    <t xml:space="preserve">        Социальные выплаты на обеспечение жильем молодых семей и молодых специалистов Российской Федерации, проживающих в сельской местности Черниговского района</t>
  </si>
  <si>
    <t>0200180030</t>
  </si>
  <si>
    <t xml:space="preserve">        Предоставление социальных выплат молодым семьям - участникам Подпрограммы для приобретения (строительства) жилья экономкласса</t>
  </si>
  <si>
    <t>21001L4970</t>
  </si>
  <si>
    <t xml:space="preserve">      Охрана семьи и детства</t>
  </si>
  <si>
    <t>1004</t>
  </si>
  <si>
    <t xml:space="preserve">        Субвенции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</si>
  <si>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0110193090</t>
  </si>
  <si>
    <t xml:space="preserve">        Субвенции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</si>
  <si>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99999М0820</t>
  </si>
  <si>
    <t xml:space="preserve">    ФИЗИЧЕСКАЯ КУЛЬТУРА И СПОРТ</t>
  </si>
  <si>
    <t>1100</t>
  </si>
  <si>
    <t xml:space="preserve">      Массовый спорт</t>
  </si>
  <si>
    <t>1102</t>
  </si>
  <si>
    <t xml:space="preserve">        Организация, проведение и участие в спортивных мероприятиях</t>
  </si>
  <si>
    <t>0400120200</t>
  </si>
  <si>
    <t xml:space="preserve">        Расходы на развитие спортивной инфраструктуры, находящейся в муниципальной собственности</t>
  </si>
  <si>
    <t>0400170010</t>
  </si>
  <si>
    <t xml:space="preserve">        Оснащение объектов спортивной инфраструктуры спортивно-технологическим оборудованием</t>
  </si>
  <si>
    <t>040P552280</t>
  </si>
  <si>
    <t xml:space="preserve">        Субсидии бюджетам муниципальных образований Приморского края на приобретение ледозаливочной техники на 2019 год</t>
  </si>
  <si>
    <t>040P592680</t>
  </si>
  <si>
    <t xml:space="preserve">        Расходы на приобретение ледозаливочной техники на 2019 год, в целях софинансирования которых из бюджета Приморского края предоставляются субсидии</t>
  </si>
  <si>
    <t>040P5S2680</t>
  </si>
  <si>
    <t xml:space="preserve">    СРЕДСТВА МАССОВОЙ ИНФОРМАЦИИ</t>
  </si>
  <si>
    <t>1200</t>
  </si>
  <si>
    <t xml:space="preserve">      Периодическая печать и издательства</t>
  </si>
  <si>
    <t>1202</t>
  </si>
  <si>
    <t xml:space="preserve">        Субсидии на возмещение затрат, связанных с опубликованием муниципальных правовых актов, доведением до жителей Черниговского района официальной информации</t>
  </si>
  <si>
    <t>1800260020</t>
  </si>
  <si>
    <t xml:space="preserve">    ОБСЛУЖИВАНИЕ ГОСУДАРСТВЕННОГО И МУНИЦИПАЛЬНОГО ДОЛГА</t>
  </si>
  <si>
    <t>1300</t>
  </si>
  <si>
    <t xml:space="preserve">      Обслуживание государственного внутреннего и муниципального долга</t>
  </si>
  <si>
    <t>1301</t>
  </si>
  <si>
    <t xml:space="preserve">        Процентные платежи по муниципальному долгу Черниговского района</t>
  </si>
  <si>
    <t>9999929060</t>
  </si>
  <si>
    <t xml:space="preserve">    МЕЖБЮДЖЕТНЫЕ ТРАНСФЕРТЫ ОБЩЕГО ХАРАКТЕРА БЮДЖЕТАМ СУБЪЕКТОВ РОССИЙСКОЙ ФЕДЕРАЦИИ И МУНИЦИПАЛЬНЫХ ОБРАЗОВАНИЙ</t>
  </si>
  <si>
    <t>1400</t>
  </si>
  <si>
    <t xml:space="preserve">  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</si>
  <si>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</si>
  <si>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    Дотации на выравнивание бюджетной обеспеченности поселений из районного фонда финансовой поддержки поселений, входящих в состав Черниговского района</t>
  </si>
  <si>
    <t>1400240010</t>
  </si>
  <si>
    <t xml:space="preserve">        Субвенции бюджетам муниципальных районов Приморского края на осуществление отдельных государственных полномочий  по расчету и предоставлению дотаций на выравнивание бюджетной обеспеченности бюджетам поселений , входящих в их состав</t>
  </si>
  <si>
    <t>1400293110</t>
  </si>
  <si>
    <t>ВСЕГО РАСХОДОВ:</t>
  </si>
  <si>
    <t xml:space="preserve">Показатели расходов районного бюджета за 2019 год </t>
  </si>
  <si>
    <t>Раздел/   подраздел</t>
  </si>
  <si>
    <t>Целевая статья</t>
  </si>
  <si>
    <t xml:space="preserve">Первоначальный бюджет </t>
  </si>
  <si>
    <t>Уточненная роспись</t>
  </si>
  <si>
    <t>Фактический расход</t>
  </si>
  <si>
    <t xml:space="preserve">Уточненная </t>
  </si>
  <si>
    <t>Кассовое</t>
  </si>
  <si>
    <t>Мероприятия по противодействию коррупции</t>
  </si>
  <si>
    <t xml:space="preserve"> Расходы на проектирование и строительство сетей водоснабжения и системы очистки воды, в целях софинансирования которых из бюджета Приморского края предоставляются субсидии</t>
  </si>
  <si>
    <t>13101S2320</t>
  </si>
  <si>
    <t>Субвенции на осуществление отдельных государственных полномочий по обеспечению бесплатным питанием, обучающихся в младших классах (1-4 включительно) в муниципальных образовательных учреждениях</t>
  </si>
  <si>
    <t xml:space="preserve"> Приобретение музыкальных инструментов и художественного инвентаря для учреждений дополнительно образования в сфере культуры</t>
  </si>
  <si>
    <t>03002S2480</t>
  </si>
  <si>
    <t xml:space="preserve"> Иные межбюджетные трансферты бюджетам поселений Черниговского района в целях компенсации расходов в связи с увеличением ставки налога на имущество организаций в отношении объектов социально-культурной сферы, используемых для нужд культуры и искусства, образования, физической культуры и спорта, здравоохранения и социального обеспечения</t>
  </si>
  <si>
    <t>0300140040</t>
  </si>
  <si>
    <t xml:space="preserve">  Поддержка лучших работников муниципальных учреждений культуры</t>
  </si>
  <si>
    <t>03001L5192</t>
  </si>
  <si>
    <t>Субсидии бюджетам муниципальных образований на государственную поддержку муниципальных учреждений культуры</t>
  </si>
  <si>
    <t>03001R5193</t>
  </si>
  <si>
    <t>Cоциальные выплаты на обеспечение жильем граждан Российской Федерации, проживающих в сельской местности Черниговского района</t>
  </si>
  <si>
    <t>0200180020</t>
  </si>
  <si>
    <t xml:space="preserve">по разделам, подразделам, целевым статьям классификации расходов </t>
  </si>
  <si>
    <t>Пояснения различий между первоначально утвержденными показателями  и их фактическими значениями</t>
  </si>
  <si>
    <t>Единица измерения: тыс.руб.</t>
  </si>
  <si>
    <t>Отклонения между первоначально утвержденными показателями  и их фактическими значениями, %</t>
  </si>
  <si>
    <t>х</t>
  </si>
  <si>
    <t>Экономия расходов на функционирование главы Черниговского муниципального образования (больничный лист)</t>
  </si>
  <si>
    <t>Экономия фонда оплаты труда специалистов Думы Черниговского района</t>
  </si>
  <si>
    <t>Отражены расходы на функционирование Администрации Черниговского района, в т.ч. по обеспечению деятельности комиссии по делам несовершеннолетних и защите их прав и выполнение полномочий по государственному управлению охраной труда. Экономия сложилась по командировочным расходам, фонду оплаты труда, страховым взносам, проведению закупочных процедур, уплате имущественных налогов</t>
  </si>
  <si>
    <t>Средства резервного фонда из районного бюджета не использованы</t>
  </si>
  <si>
    <t>Экономия по данному подразделу образовалась за счет фактических показателей приборов учета тепловой, электрической энергии, а также по фонду оплаты труда, страховым взносам, проведению закупочных процедур, уплате налогов, сборов</t>
  </si>
  <si>
    <t xml:space="preserve">Отражены расходы за счет субвенций на выполнение переданных государственных полномочий по организации и проведению мероприятий по предупреждению и ликвидации болезней животных. Исполнение отсутствует, так как аукцион на заключение муниципального контракта признан несостоявшимся в связи с отсутствием заявок на участие
</t>
  </si>
  <si>
    <t xml:space="preserve">Увеличены бюджетные ассигнования на мероприятия по землеустройству и землепользованию, на развитие внутреннего и въездного туризма, на организацию мест для торговли сельскохозяйственной продукцией в с. Черниговка  </t>
  </si>
  <si>
    <t>Отражены расходы поселений, входящих в состав Черниговского района, на территориях которых отсутствуют военные комиссариаты, на осуществление федеральных полномочий на осуществление первичного воинского учета. Корректировки по суммам вносились на основании Краевого закона О бюджете Приморского края на 2019 год</t>
  </si>
  <si>
    <t xml:space="preserve">Увеличенные бюджетные ассигнования дорожного фонда, а также ассигнования, предусмотренные на поддержку дорожного хозяйства, направлены на содержание действующей сети автомобильных дорог общего пользования местного значения, обеспечение мероприятий по развитию дорожно-транспортной инфраструктуры (устройство тротуара и парковки, нанесение линии горизонтальной дорожной разметки, установка дорожных знаков и искусственных неровностей) </t>
  </si>
  <si>
    <t xml:space="preserve">Средства увеличены на уплату ежемесячных взносов на капитальный ремонт общего имущества в многоквартирных домах в «Фонд капитального ремонта многоквартирных домов Приморского края» по с. Черниговка </t>
  </si>
  <si>
    <t xml:space="preserve">Назначения по подразделу увеличены в соответствии с фактической потребностью муниципального района (ликвидацию несанкционированных свалок на территории Черниговского муниципального района, расходы на ФОТ смотрителя кладбища, содержание мест захоронения, организация ритуальных услуг по погребению умерших, не имеющих близких родственников)  </t>
  </si>
  <si>
    <t>Текущий ремонт объектов коммунального хозяйства с. Черниговка произведен по фактическим потребностям</t>
  </si>
  <si>
    <t xml:space="preserve">Средства субвенции на реализацию дошкольного образования освоены по потребности (учебные расходы, з/плата, налоги) </t>
  </si>
  <si>
    <t xml:space="preserve">Средства субвенции на реализацию общего образования освоены по потребности (учебные расходы, з/плата, налоги, бесплатное питание детей) </t>
  </si>
  <si>
    <t>Исполнение расходов на профессиональную переподготовку и повышение квалификации педагогического персонала сформировалось по фактической потребности обучения</t>
  </si>
  <si>
    <t>Кассовый расход за счет средств краевого бюджета сложился в соответствии с фактической потребностью в обеспечении отдыха детей в детских оздоровительных лагерях с дневным пребыванием</t>
  </si>
  <si>
    <t>Экономия сложилась за счет восстановления кассовых расходов из Фонда социального страхования в части оплаты больничных листов, а также в результате оплаты потребленной тепловой энергии по фактическим показаниям счетчиков учета тепловой энергии</t>
  </si>
  <si>
    <t xml:space="preserve">Увеличены расходы на проведение социально-значимых культурно-массовых мероприятий, направленных на сохранение, создание, популяризацию культурных ценностей, в том числе мероприятий, приуроченных к торжеству государственных праздников, проведение краевого фестиваля современного любительского творчества «Черниговские родники», мероприятия по энергосбережению и повышению энергетической эффективности учреждений, организация и проведение новогодних мероприятий, мероприятия по патриотическому воспитанию граждан Черниговского муниципального района, а также средства на обеспечение доступности объектов культуры для инвалидов и других маломобильных групп населения </t>
  </si>
  <si>
    <t xml:space="preserve">Увеличены расходы по обеспечению мер социальной поддержки педагогическим работникам муниципальных общеобразовательных организаций (средства краевого и местного бюджетов), где исполнение распределилось с учетом фактически отработанного времени педагогических работников </t>
  </si>
  <si>
    <t>Расходы сложились с учетом количества детей, на которых выплачивается компенсация, установленного размера родительской платы, а также очередности рождения детей в семье (выплата компенсации носит заявительный характер). Кроме этого, увеличились назначения из вышестоящего бюджета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</si>
  <si>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Бюджету Черниговского района в 2019 году распределены следующие виды субсидий: на приобретение ледозаливочной техники, на оснащение объектов спортивной инфраструктуры спортивно-технологическим оборудованием, на развитие спортивной инфраструктуры, находящейся в муниципальной собственности. Дополнительно были выделены средства из местного бюджета на софинансирование данных мероприятий  </t>
  </si>
  <si>
    <t>Средства субсидии увеличены на возмещение затрат, возникающих в связи с опубликованием муниципальных правовых актов и доведением до жителей муниципального района официальной информации (в соответствии со ст. 78 БК РФ)</t>
  </si>
  <si>
    <t>Расходы по подразделу предусмотрены для уплаты процентных платежей по Договору о предоставлении бюджетного кредита, заключенными между муниципальным образованием Черниговский муниципальный район и Приморским краем, представленным уполномоченным органом департаментом финансов Приморского края от 06.08.2019 года № 03/19</t>
  </si>
  <si>
    <t>Отражены расходы по составлению списков кандидатов в присяжные заседатели (средства вышестоящего бюджета). Неисполнение произошло в связи с отсутствием потребности в средствах. Изменения и дополнения в списки не вносились. Остатки возвращены в бюджет</t>
  </si>
  <si>
    <t>Отражены расходы на функционирование контрольно-счетной комиссии, финансового управления администрации Черниговского района и отдела внутреннего муниципального контроля. Экономия фонда оплаты труда, страховых взносов, командировочных расходов, проведения закупочных процедур, оплата налогов, сборов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</si>
</sst>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4" fillId="0" borderId="0">
      <alignment horizontal="right"/>
    </xf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85">
    <xf numFmtId="0" fontId="0" fillId="0" borderId="0" xfId="0"/>
    <xf numFmtId="0" fontId="0" fillId="0" borderId="0" xfId="0" applyProtection="1">
      <protection locked="0"/>
    </xf>
    <xf numFmtId="0" fontId="1" fillId="0" borderId="1" xfId="3" applyNumberFormat="1" applyProtection="1"/>
    <xf numFmtId="0" fontId="2" fillId="0" borderId="1" xfId="5" applyNumberFormat="1" applyProtection="1">
      <alignment horizontal="center"/>
    </xf>
    <xf numFmtId="0" fontId="1" fillId="0" borderId="2" xfId="30" applyNumberFormat="1" applyProtection="1">
      <alignment horizontal="center" vertical="center" wrapText="1"/>
    </xf>
    <xf numFmtId="0" fontId="3" fillId="0" borderId="2" xfId="31" applyNumberFormat="1" applyProtection="1">
      <alignment vertical="top" wrapText="1"/>
    </xf>
    <xf numFmtId="1" fontId="1" fillId="0" borderId="2" xfId="32" applyNumberFormat="1" applyProtection="1">
      <alignment horizontal="center" vertical="top" shrinkToFit="1"/>
    </xf>
    <xf numFmtId="4" fontId="3" fillId="2" borderId="2" xfId="33" applyNumberFormat="1" applyProtection="1">
      <alignment horizontal="right" vertical="top" shrinkToFit="1"/>
    </xf>
    <xf numFmtId="4" fontId="3" fillId="3" borderId="2" xfId="36" applyNumberFormat="1" applyProtection="1">
      <alignment horizontal="right" vertical="top" shrinkToFit="1"/>
    </xf>
    <xf numFmtId="0" fontId="1" fillId="0" borderId="1" xfId="38" applyNumberFormat="1" applyProtection="1">
      <alignment horizontal="left" wrapText="1"/>
    </xf>
    <xf numFmtId="0" fontId="1" fillId="0" borderId="1" xfId="38" applyNumberFormat="1" applyProtection="1">
      <alignment horizontal="left" wrapText="1"/>
    </xf>
    <xf numFmtId="0" fontId="2" fillId="0" borderId="1" xfId="5" applyNumberFormat="1" applyProtection="1">
      <alignment horizontal="center"/>
    </xf>
    <xf numFmtId="49" fontId="1" fillId="0" borderId="2" xfId="32" applyNumberFormat="1" applyProtection="1">
      <alignment horizontal="center" vertical="top" shrinkToFit="1"/>
    </xf>
    <xf numFmtId="0" fontId="1" fillId="0" borderId="1" xfId="38" applyNumberFormat="1" applyProtection="1">
      <alignment horizontal="left" wrapText="1"/>
    </xf>
    <xf numFmtId="0" fontId="2" fillId="0" borderId="1" xfId="5" applyNumberFormat="1" applyProtection="1">
      <alignment horizontal="center"/>
    </xf>
    <xf numFmtId="0" fontId="1" fillId="0" borderId="2" xfId="20" applyNumberFormat="1" applyProtection="1">
      <alignment horizontal="center" vertical="center" wrapText="1"/>
    </xf>
    <xf numFmtId="0" fontId="1" fillId="0" borderId="2" xfId="20">
      <alignment horizontal="center" vertical="center" wrapText="1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0" borderId="2" xfId="17" applyNumberFormat="1" applyProtection="1">
      <alignment horizontal="center" vertical="center" wrapText="1"/>
    </xf>
    <xf numFmtId="0" fontId="1" fillId="0" borderId="2" xfId="17">
      <alignment horizontal="center" vertical="center" wrapText="1"/>
    </xf>
    <xf numFmtId="0" fontId="1" fillId="0" borderId="2" xfId="18" applyNumberFormat="1" applyProtection="1">
      <alignment horizontal="center" vertical="center" wrapText="1"/>
    </xf>
    <xf numFmtId="0" fontId="1" fillId="0" borderId="2" xfId="18">
      <alignment horizontal="center" vertical="center" wrapText="1"/>
    </xf>
    <xf numFmtId="0" fontId="1" fillId="0" borderId="2" xfId="27" applyNumberFormat="1" applyProtection="1">
      <alignment horizontal="center" vertical="center" wrapText="1"/>
    </xf>
    <xf numFmtId="0" fontId="1" fillId="0" borderId="2" xfId="27">
      <alignment horizontal="center" vertical="center" wrapText="1"/>
    </xf>
    <xf numFmtId="0" fontId="1" fillId="0" borderId="2" xfId="29" applyNumberFormat="1" applyProtection="1">
      <alignment horizontal="center" vertical="center" wrapText="1"/>
    </xf>
    <xf numFmtId="0" fontId="1" fillId="0" borderId="2" xfId="29">
      <alignment horizontal="center" vertical="center" wrapText="1"/>
    </xf>
    <xf numFmtId="0" fontId="1" fillId="0" borderId="2" xfId="30" applyNumberFormat="1" applyProtection="1">
      <alignment horizontal="center" vertical="center" wrapText="1"/>
    </xf>
    <xf numFmtId="0" fontId="1" fillId="0" borderId="2" xfId="30">
      <alignment horizontal="center" vertical="center" wrapText="1"/>
    </xf>
    <xf numFmtId="0" fontId="1" fillId="0" borderId="2" xfId="21" applyNumberFormat="1" applyProtection="1">
      <alignment horizontal="center" vertical="center" wrapText="1"/>
    </xf>
    <xf numFmtId="0" fontId="1" fillId="0" borderId="2" xfId="21">
      <alignment horizontal="center" vertical="center" wrapText="1"/>
    </xf>
    <xf numFmtId="0" fontId="1" fillId="0" borderId="2" xfId="22" applyNumberFormat="1" applyProtection="1">
      <alignment horizontal="center" vertical="center" wrapText="1"/>
    </xf>
    <xf numFmtId="0" fontId="1" fillId="0" borderId="2" xfId="22">
      <alignment horizontal="center" vertical="center" wrapText="1"/>
    </xf>
    <xf numFmtId="0" fontId="1" fillId="0" borderId="2" xfId="23" applyNumberFormat="1" applyProtection="1">
      <alignment horizontal="center" vertical="center" wrapText="1"/>
    </xf>
    <xf numFmtId="0" fontId="1" fillId="0" borderId="2" xfId="23">
      <alignment horizontal="center" vertical="center" wrapText="1"/>
    </xf>
    <xf numFmtId="0" fontId="1" fillId="0" borderId="2" xfId="24" applyNumberFormat="1" applyProtection="1">
      <alignment horizontal="center" vertical="center" wrapText="1"/>
    </xf>
    <xf numFmtId="0" fontId="1" fillId="0" borderId="2" xfId="24">
      <alignment horizontal="center" vertical="center" wrapText="1"/>
    </xf>
    <xf numFmtId="0" fontId="1" fillId="0" borderId="2" xfId="25" applyNumberFormat="1" applyProtection="1">
      <alignment horizontal="center" vertical="center" wrapText="1"/>
    </xf>
    <xf numFmtId="0" fontId="1" fillId="0" borderId="2" xfId="25">
      <alignment horizontal="center" vertical="center" wrapText="1"/>
    </xf>
    <xf numFmtId="0" fontId="1" fillId="0" borderId="2" xfId="26" applyNumberFormat="1" applyProtection="1">
      <alignment horizontal="center" vertical="center" wrapText="1"/>
    </xf>
    <xf numFmtId="0" fontId="1" fillId="0" borderId="2" xfId="26">
      <alignment horizontal="center" vertical="center" wrapText="1"/>
    </xf>
    <xf numFmtId="0" fontId="4" fillId="0" borderId="0" xfId="1" applyNumberFormat="1" applyProtection="1">
      <alignment horizontal="right"/>
    </xf>
    <xf numFmtId="0" fontId="4" fillId="0" borderId="0" xfId="1">
      <alignment horizontal="right"/>
    </xf>
    <xf numFmtId="0" fontId="2" fillId="0" borderId="1" xfId="5" applyNumberFormat="1" applyProtection="1">
      <alignment horizontal="center"/>
    </xf>
    <xf numFmtId="0" fontId="2" fillId="0" borderId="1" xfId="5">
      <alignment horizontal="center"/>
    </xf>
    <xf numFmtId="0" fontId="2" fillId="0" borderId="1" xfId="2" applyNumberFormat="1" applyFont="1" applyAlignment="1" applyProtection="1">
      <alignment horizontal="center" wrapText="1"/>
    </xf>
    <xf numFmtId="0" fontId="2" fillId="0" borderId="1" xfId="2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1" fillId="0" borderId="5" xfId="6" applyNumberFormat="1" applyBorder="1" applyAlignment="1" applyProtection="1">
      <alignment horizontal="right"/>
    </xf>
    <xf numFmtId="0" fontId="1" fillId="0" borderId="5" xfId="6" applyBorder="1" applyAlignment="1">
      <alignment horizontal="right"/>
    </xf>
    <xf numFmtId="0" fontId="0" fillId="0" borderId="5" xfId="0" applyBorder="1" applyAlignment="1">
      <alignment horizontal="right"/>
    </xf>
    <xf numFmtId="0" fontId="1" fillId="0" borderId="1" xfId="38" applyNumberFormat="1" applyProtection="1">
      <alignment horizontal="left" wrapText="1"/>
    </xf>
    <xf numFmtId="0" fontId="1" fillId="0" borderId="1" xfId="38">
      <alignment horizontal="left" wrapText="1"/>
    </xf>
    <xf numFmtId="0" fontId="3" fillId="0" borderId="2" xfId="35" applyNumberFormat="1" applyProtection="1">
      <alignment horizontal="left"/>
    </xf>
    <xf numFmtId="0" fontId="3" fillId="0" borderId="2" xfId="35">
      <alignment horizontal="left"/>
    </xf>
    <xf numFmtId="0" fontId="1" fillId="0" borderId="2" xfId="9" applyNumberFormat="1" applyProtection="1">
      <alignment horizontal="center" vertical="center" wrapText="1"/>
    </xf>
    <xf numFmtId="0" fontId="1" fillId="0" borderId="2" xfId="9">
      <alignment horizontal="center" vertical="center" wrapText="1"/>
    </xf>
    <xf numFmtId="0" fontId="1" fillId="0" borderId="2" xfId="10" applyNumberFormat="1" applyProtection="1">
      <alignment horizontal="center" vertical="center" wrapText="1"/>
    </xf>
    <xf numFmtId="0" fontId="1" fillId="0" borderId="2" xfId="10">
      <alignment horizontal="center" vertical="center" wrapText="1"/>
    </xf>
    <xf numFmtId="0" fontId="1" fillId="0" borderId="2" xfId="19" applyNumberFormat="1" applyProtection="1">
      <alignment horizontal="center" vertical="center" wrapText="1"/>
    </xf>
    <xf numFmtId="0" fontId="1" fillId="0" borderId="2" xfId="19">
      <alignment horizontal="center" vertical="center" wrapText="1"/>
    </xf>
    <xf numFmtId="0" fontId="1" fillId="0" borderId="2" xfId="15" applyNumberFormat="1" applyProtection="1">
      <alignment horizontal="center" vertical="center" wrapText="1"/>
    </xf>
    <xf numFmtId="0" fontId="1" fillId="0" borderId="2" xfId="15">
      <alignment horizontal="center" vertical="center" wrapText="1"/>
    </xf>
    <xf numFmtId="0" fontId="1" fillId="0" borderId="2" xfId="16" applyNumberFormat="1" applyProtection="1">
      <alignment horizontal="center" vertical="center" wrapText="1"/>
    </xf>
    <xf numFmtId="0" fontId="1" fillId="0" borderId="2" xfId="16">
      <alignment horizontal="center" vertical="center" wrapText="1"/>
    </xf>
    <xf numFmtId="0" fontId="1" fillId="0" borderId="3" xfId="19" applyNumberFormat="1" applyBorder="1" applyAlignment="1" applyProtection="1">
      <alignment horizontal="center" vertical="center" wrapText="1"/>
    </xf>
    <xf numFmtId="0" fontId="1" fillId="0" borderId="7" xfId="30" applyNumberFormat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" fontId="3" fillId="2" borderId="9" xfId="33" applyNumberFormat="1" applyBorder="1" applyProtection="1">
      <alignment horizontal="right" vertical="top" shrinkToFit="1"/>
    </xf>
    <xf numFmtId="0" fontId="1" fillId="0" borderId="10" xfId="3" applyNumberFormat="1" applyBorder="1" applyProtection="1"/>
    <xf numFmtId="0" fontId="1" fillId="0" borderId="11" xfId="3" applyNumberFormat="1" applyBorder="1" applyProtection="1"/>
    <xf numFmtId="0" fontId="1" fillId="0" borderId="6" xfId="3" applyNumberFormat="1" applyBorder="1" applyProtection="1"/>
    <xf numFmtId="0" fontId="1" fillId="0" borderId="10" xfId="3" applyNumberFormat="1" applyBorder="1" applyAlignment="1" applyProtection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" xfId="0" applyBorder="1" applyAlignment="1">
      <alignment horizontal="right"/>
    </xf>
    <xf numFmtId="0" fontId="1" fillId="0" borderId="10" xfId="30" applyNumberFormat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" fontId="3" fillId="5" borderId="2" xfId="36" applyNumberFormat="1" applyFill="1" applyProtection="1">
      <alignment horizontal="right" vertical="top" shrinkToFit="1"/>
    </xf>
    <xf numFmtId="164" fontId="3" fillId="2" borderId="6" xfId="33" applyNumberFormat="1" applyBorder="1" applyProtection="1">
      <alignment horizontal="right" vertical="top" shrinkToFit="1"/>
    </xf>
    <xf numFmtId="164" fontId="3" fillId="2" borderId="11" xfId="33" applyNumberFormat="1" applyBorder="1" applyProtection="1">
      <alignment horizontal="right" vertical="top" shrinkToFit="1"/>
    </xf>
    <xf numFmtId="0" fontId="1" fillId="0" borderId="11" xfId="3" applyNumberFormat="1" applyBorder="1" applyAlignment="1" applyProtection="1">
      <alignment wrapText="1"/>
    </xf>
    <xf numFmtId="0" fontId="1" fillId="6" borderId="6" xfId="3" applyNumberFormat="1" applyFill="1" applyBorder="1" applyProtection="1"/>
    <xf numFmtId="0" fontId="1" fillId="0" borderId="6" xfId="3" applyNumberFormat="1" applyBorder="1" applyAlignment="1" applyProtection="1">
      <alignment wrapText="1"/>
    </xf>
    <xf numFmtId="164" fontId="3" fillId="2" borderId="10" xfId="33" applyNumberFormat="1" applyBorder="1" applyProtection="1">
      <alignment horizontal="right" vertical="top" shrinkToFit="1"/>
    </xf>
  </cellXfs>
  <cellStyles count="52">
    <cellStyle name="br" xfId="41"/>
    <cellStyle name="col" xfId="40"/>
    <cellStyle name="dtrow" xfId="1"/>
    <cellStyle name="style0" xfId="42"/>
    <cellStyle name="td" xfId="43"/>
    <cellStyle name="tr" xfId="39"/>
    <cellStyle name="xl21" xfId="44"/>
    <cellStyle name="xl22" xfId="7"/>
    <cellStyle name="xl23" xfId="45"/>
    <cellStyle name="xl24" xfId="3"/>
    <cellStyle name="xl25" xfId="8"/>
    <cellStyle name="xl26" xfId="32"/>
    <cellStyle name="xl27" xfId="9"/>
    <cellStyle name="xl28" xfId="10"/>
    <cellStyle name="xl29" xfId="11"/>
    <cellStyle name="xl30" xfId="12"/>
    <cellStyle name="xl31" xfId="13"/>
    <cellStyle name="xl32" xfId="14"/>
    <cellStyle name="xl33" xfId="46"/>
    <cellStyle name="xl34" xfId="15"/>
    <cellStyle name="xl35" xfId="16"/>
    <cellStyle name="xl36" xfId="17"/>
    <cellStyle name="xl37" xfId="18"/>
    <cellStyle name="xl38" xfId="35"/>
    <cellStyle name="xl39" xfId="19"/>
    <cellStyle name="xl40" xfId="47"/>
    <cellStyle name="xl41" xfId="36"/>
    <cellStyle name="xl42" xfId="2"/>
    <cellStyle name="xl43" xfId="20"/>
    <cellStyle name="xl44" xfId="21"/>
    <cellStyle name="xl45" xfId="22"/>
    <cellStyle name="xl46" xfId="23"/>
    <cellStyle name="xl47" xfId="24"/>
    <cellStyle name="xl48" xfId="25"/>
    <cellStyle name="xl49" xfId="26"/>
    <cellStyle name="xl50" xfId="27"/>
    <cellStyle name="xl51" xfId="28"/>
    <cellStyle name="xl52" xfId="29"/>
    <cellStyle name="xl53" xfId="30"/>
    <cellStyle name="xl54" xfId="38"/>
    <cellStyle name="xl55" xfId="48"/>
    <cellStyle name="xl56" xfId="37"/>
    <cellStyle name="xl57" xfId="4"/>
    <cellStyle name="xl58" xfId="5"/>
    <cellStyle name="xl59" xfId="6"/>
    <cellStyle name="xl60" xfId="49"/>
    <cellStyle name="xl61" xfId="31"/>
    <cellStyle name="xl62" xfId="50"/>
    <cellStyle name="xl63" xfId="51"/>
    <cellStyle name="xl64" xfId="33"/>
    <cellStyle name="xl65" xfId="3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74"/>
  <sheetViews>
    <sheetView showGridLines="0" tabSelected="1" zoomScaleNormal="100" zoomScaleSheetLayoutView="100" workbookViewId="0">
      <pane ySplit="7" topLeftCell="A172" activePane="bottomLeft" state="frozen"/>
      <selection pane="bottomLeft" activeCell="AE81" sqref="AE81"/>
    </sheetView>
  </sheetViews>
  <sheetFormatPr defaultColWidth="9.109375" defaultRowHeight="14.4" outlineLevelRow="2" x14ac:dyDescent="0.3"/>
  <cols>
    <col min="1" max="1" width="40" style="1" customWidth="1"/>
    <col min="2" max="2" width="7.5546875" style="1" customWidth="1"/>
    <col min="3" max="3" width="10.6640625" style="1" customWidth="1"/>
    <col min="4" max="8" width="9.109375" style="1" hidden="1"/>
    <col min="9" max="9" width="10.5546875" style="1" customWidth="1"/>
    <col min="10" max="10" width="14.6640625" style="1" hidden="1" customWidth="1"/>
    <col min="11" max="22" width="9.109375" style="1" hidden="1" customWidth="1"/>
    <col min="23" max="23" width="14.109375" style="1" customWidth="1"/>
    <col min="24" max="24" width="0.109375" style="1" customWidth="1"/>
    <col min="25" max="28" width="9.109375" style="1" hidden="1" customWidth="1"/>
    <col min="29" max="30" width="12.109375" style="1" customWidth="1"/>
    <col min="31" max="31" width="36.21875" style="1" customWidth="1"/>
    <col min="32" max="16384" width="9.109375" style="1"/>
  </cols>
  <sheetData>
    <row r="1" spans="1:32" ht="7.2" customHeight="1" x14ac:dyDescent="0.3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</row>
    <row r="2" spans="1:32" ht="15.6" x14ac:dyDescent="0.3">
      <c r="A2" s="45" t="s">
        <v>278</v>
      </c>
      <c r="B2" s="46"/>
      <c r="C2" s="46"/>
      <c r="D2" s="46"/>
      <c r="E2" s="46"/>
      <c r="F2" s="46"/>
      <c r="G2" s="46"/>
      <c r="H2" s="46"/>
      <c r="I2" s="46"/>
      <c r="J2" s="46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</row>
    <row r="3" spans="1:32" ht="15.15" customHeight="1" x14ac:dyDescent="0.3">
      <c r="A3" s="45" t="s">
        <v>300</v>
      </c>
      <c r="B3" s="46"/>
      <c r="C3" s="46"/>
      <c r="D3" s="46"/>
      <c r="E3" s="46"/>
      <c r="F3" s="46"/>
      <c r="G3" s="46"/>
      <c r="H3" s="46"/>
      <c r="I3" s="46"/>
      <c r="J3" s="4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</row>
    <row r="4" spans="1:32" ht="15.75" customHeight="1" x14ac:dyDescent="0.3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3"/>
      <c r="AC4" s="11"/>
      <c r="AD4" s="14"/>
      <c r="AE4" s="2"/>
    </row>
    <row r="5" spans="1:32" ht="12.6" customHeight="1" x14ac:dyDescent="0.3">
      <c r="A5" s="49" t="s">
        <v>302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1"/>
      <c r="AD5" s="75"/>
      <c r="AE5" s="2"/>
    </row>
    <row r="6" spans="1:32" ht="26.25" customHeight="1" x14ac:dyDescent="0.3">
      <c r="A6" s="17" t="s">
        <v>0</v>
      </c>
      <c r="B6" s="56" t="s">
        <v>279</v>
      </c>
      <c r="C6" s="58" t="s">
        <v>280</v>
      </c>
      <c r="D6" s="62" t="s">
        <v>1</v>
      </c>
      <c r="E6" s="64" t="s">
        <v>1</v>
      </c>
      <c r="F6" s="19" t="s">
        <v>1</v>
      </c>
      <c r="G6" s="21" t="s">
        <v>1</v>
      </c>
      <c r="H6" s="60" t="s">
        <v>1</v>
      </c>
      <c r="I6" s="66" t="s">
        <v>281</v>
      </c>
      <c r="J6" s="15" t="s">
        <v>284</v>
      </c>
      <c r="K6" s="29" t="s">
        <v>1</v>
      </c>
      <c r="L6" s="31" t="s">
        <v>1</v>
      </c>
      <c r="M6" s="33" t="s">
        <v>1</v>
      </c>
      <c r="N6" s="35" t="s">
        <v>1</v>
      </c>
      <c r="O6" s="37" t="s">
        <v>1</v>
      </c>
      <c r="P6" s="39" t="s">
        <v>1</v>
      </c>
      <c r="Q6" s="23" t="s">
        <v>1</v>
      </c>
      <c r="R6" s="25" t="s">
        <v>1</v>
      </c>
      <c r="S6" s="4" t="s">
        <v>1</v>
      </c>
      <c r="T6" s="27" t="s">
        <v>1</v>
      </c>
      <c r="U6" s="27" t="s">
        <v>1</v>
      </c>
      <c r="V6" s="27" t="s">
        <v>1</v>
      </c>
      <c r="W6" s="27" t="s">
        <v>282</v>
      </c>
      <c r="X6" s="27" t="s">
        <v>285</v>
      </c>
      <c r="Y6" s="27" t="s">
        <v>1</v>
      </c>
      <c r="Z6" s="27" t="s">
        <v>1</v>
      </c>
      <c r="AA6" s="4" t="s">
        <v>1</v>
      </c>
      <c r="AB6" s="27" t="s">
        <v>1</v>
      </c>
      <c r="AC6" s="67" t="s">
        <v>283</v>
      </c>
      <c r="AD6" s="76" t="s">
        <v>303</v>
      </c>
      <c r="AE6" s="73" t="s">
        <v>301</v>
      </c>
    </row>
    <row r="7" spans="1:32" ht="135.6" customHeight="1" x14ac:dyDescent="0.3">
      <c r="A7" s="18"/>
      <c r="B7" s="57"/>
      <c r="C7" s="59"/>
      <c r="D7" s="63"/>
      <c r="E7" s="65"/>
      <c r="F7" s="20"/>
      <c r="G7" s="22"/>
      <c r="H7" s="61"/>
      <c r="I7" s="48"/>
      <c r="J7" s="16"/>
      <c r="K7" s="30"/>
      <c r="L7" s="32"/>
      <c r="M7" s="34"/>
      <c r="N7" s="36"/>
      <c r="O7" s="38"/>
      <c r="P7" s="40"/>
      <c r="Q7" s="24"/>
      <c r="R7" s="26"/>
      <c r="S7" s="4"/>
      <c r="T7" s="28"/>
      <c r="U7" s="28"/>
      <c r="V7" s="28"/>
      <c r="W7" s="28"/>
      <c r="X7" s="28"/>
      <c r="Y7" s="28"/>
      <c r="Z7" s="28"/>
      <c r="AA7" s="4"/>
      <c r="AB7" s="28"/>
      <c r="AC7" s="68"/>
      <c r="AD7" s="77"/>
      <c r="AE7" s="74"/>
    </row>
    <row r="8" spans="1:32" x14ac:dyDescent="0.3">
      <c r="A8" s="5" t="s">
        <v>2</v>
      </c>
      <c r="B8" s="6" t="s">
        <v>3</v>
      </c>
      <c r="C8" s="6" t="s">
        <v>4</v>
      </c>
      <c r="D8" s="6"/>
      <c r="E8" s="6"/>
      <c r="F8" s="6"/>
      <c r="G8" s="6"/>
      <c r="H8" s="7">
        <v>0</v>
      </c>
      <c r="I8" s="7">
        <v>76982.498000000007</v>
      </c>
      <c r="J8" s="7">
        <v>78185399.900000006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f>J8/1000</f>
        <v>78185.399900000004</v>
      </c>
      <c r="X8" s="7">
        <v>67914676.859999999</v>
      </c>
      <c r="Y8" s="7">
        <v>0</v>
      </c>
      <c r="Z8" s="7">
        <v>0</v>
      </c>
      <c r="AA8" s="7">
        <v>67914676.859999999</v>
      </c>
      <c r="AB8" s="7">
        <v>0</v>
      </c>
      <c r="AC8" s="69">
        <f>X8/1000</f>
        <v>67914.676859999992</v>
      </c>
      <c r="AD8" s="79"/>
      <c r="AE8" s="72"/>
    </row>
    <row r="9" spans="1:32" ht="53.4" outlineLevel="1" x14ac:dyDescent="0.3">
      <c r="A9" s="5" t="s">
        <v>5</v>
      </c>
      <c r="B9" s="6" t="s">
        <v>6</v>
      </c>
      <c r="C9" s="6" t="s">
        <v>4</v>
      </c>
      <c r="D9" s="6"/>
      <c r="E9" s="6"/>
      <c r="F9" s="6"/>
      <c r="G9" s="6"/>
      <c r="H9" s="7">
        <v>0</v>
      </c>
      <c r="I9" s="7">
        <v>2236.1410000000001</v>
      </c>
      <c r="J9" s="7">
        <v>2115455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f t="shared" ref="W9:W74" si="0">J9/1000</f>
        <v>2115.4549999999999</v>
      </c>
      <c r="X9" s="7">
        <v>2115445.2999999998</v>
      </c>
      <c r="Y9" s="7">
        <v>0</v>
      </c>
      <c r="Z9" s="7">
        <v>0</v>
      </c>
      <c r="AA9" s="7">
        <v>2115445.2999999998</v>
      </c>
      <c r="AB9" s="7">
        <v>0</v>
      </c>
      <c r="AC9" s="69">
        <f t="shared" ref="AC9:AC74" si="1">X9/1000</f>
        <v>2115.4452999999999</v>
      </c>
      <c r="AD9" s="80">
        <f>(AC9/I9*100)-100</f>
        <v>-5.3974995315590633</v>
      </c>
      <c r="AE9" s="81" t="s">
        <v>305</v>
      </c>
    </row>
    <row r="10" spans="1:32" ht="26.4" outlineLevel="2" x14ac:dyDescent="0.3">
      <c r="A10" s="5" t="s">
        <v>7</v>
      </c>
      <c r="B10" s="6" t="s">
        <v>6</v>
      </c>
      <c r="C10" s="6" t="s">
        <v>8</v>
      </c>
      <c r="D10" s="6"/>
      <c r="E10" s="6"/>
      <c r="F10" s="6"/>
      <c r="G10" s="6"/>
      <c r="H10" s="7">
        <v>0</v>
      </c>
      <c r="I10" s="7">
        <v>2236.1410000000001</v>
      </c>
      <c r="J10" s="7">
        <v>2115455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f t="shared" si="0"/>
        <v>2115.4549999999999</v>
      </c>
      <c r="X10" s="7">
        <v>2115445.2999999998</v>
      </c>
      <c r="Y10" s="7">
        <v>0</v>
      </c>
      <c r="Z10" s="7">
        <v>0</v>
      </c>
      <c r="AA10" s="7">
        <v>2115445.2999999998</v>
      </c>
      <c r="AB10" s="7">
        <v>0</v>
      </c>
      <c r="AC10" s="69">
        <f t="shared" si="1"/>
        <v>2115.4452999999999</v>
      </c>
      <c r="AD10" s="79"/>
      <c r="AE10" s="70"/>
    </row>
    <row r="11" spans="1:32" ht="66" outlineLevel="1" x14ac:dyDescent="0.3">
      <c r="A11" s="5" t="s">
        <v>9</v>
      </c>
      <c r="B11" s="6" t="s">
        <v>10</v>
      </c>
      <c r="C11" s="6" t="s">
        <v>4</v>
      </c>
      <c r="D11" s="6"/>
      <c r="E11" s="6"/>
      <c r="F11" s="6"/>
      <c r="G11" s="6"/>
      <c r="H11" s="7">
        <v>0</v>
      </c>
      <c r="I11" s="7">
        <v>3551.3879999999999</v>
      </c>
      <c r="J11" s="7">
        <v>3210942.67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f t="shared" si="0"/>
        <v>3210.9426699999999</v>
      </c>
      <c r="X11" s="7">
        <v>3209905.78</v>
      </c>
      <c r="Y11" s="7">
        <v>0</v>
      </c>
      <c r="Z11" s="7">
        <v>0</v>
      </c>
      <c r="AA11" s="7">
        <v>3209905.78</v>
      </c>
      <c r="AB11" s="7">
        <v>0</v>
      </c>
      <c r="AC11" s="69">
        <f t="shared" si="1"/>
        <v>3209.9057799999996</v>
      </c>
      <c r="AD11" s="80">
        <f t="shared" ref="AD10:AD73" si="2">(AC11/I11*100)-100</f>
        <v>-9.6154579561568738</v>
      </c>
      <c r="AE11" s="83" t="s">
        <v>306</v>
      </c>
    </row>
    <row r="12" spans="1:32" ht="52.8" outlineLevel="2" x14ac:dyDescent="0.3">
      <c r="A12" s="5" t="s">
        <v>11</v>
      </c>
      <c r="B12" s="6" t="s">
        <v>10</v>
      </c>
      <c r="C12" s="6" t="s">
        <v>12</v>
      </c>
      <c r="D12" s="6"/>
      <c r="E12" s="6"/>
      <c r="F12" s="6"/>
      <c r="G12" s="6"/>
      <c r="H12" s="7">
        <v>0</v>
      </c>
      <c r="I12" s="7">
        <v>1487.9349999999999</v>
      </c>
      <c r="J12" s="7">
        <v>1251369.67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f t="shared" si="0"/>
        <v>1251.3696699999998</v>
      </c>
      <c r="X12" s="7">
        <v>1251346.8700000001</v>
      </c>
      <c r="Y12" s="7">
        <v>0</v>
      </c>
      <c r="Z12" s="7">
        <v>0</v>
      </c>
      <c r="AA12" s="7">
        <v>1251346.8700000001</v>
      </c>
      <c r="AB12" s="7">
        <v>0</v>
      </c>
      <c r="AC12" s="69">
        <f t="shared" si="1"/>
        <v>1251.3468700000001</v>
      </c>
      <c r="AD12" s="79"/>
      <c r="AE12" s="71"/>
    </row>
    <row r="13" spans="1:32" ht="26.4" outlineLevel="2" x14ac:dyDescent="0.3">
      <c r="A13" s="5" t="s">
        <v>13</v>
      </c>
      <c r="B13" s="6" t="s">
        <v>10</v>
      </c>
      <c r="C13" s="6" t="s">
        <v>14</v>
      </c>
      <c r="D13" s="6"/>
      <c r="E13" s="6"/>
      <c r="F13" s="6"/>
      <c r="G13" s="6"/>
      <c r="H13" s="7">
        <v>0</v>
      </c>
      <c r="I13" s="7">
        <v>1895.453</v>
      </c>
      <c r="J13" s="7">
        <v>1819573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f t="shared" si="0"/>
        <v>1819.5730000000001</v>
      </c>
      <c r="X13" s="7">
        <v>1819558.91</v>
      </c>
      <c r="Y13" s="7">
        <v>0</v>
      </c>
      <c r="Z13" s="7">
        <v>0</v>
      </c>
      <c r="AA13" s="7">
        <v>1819558.91</v>
      </c>
      <c r="AB13" s="7">
        <v>0</v>
      </c>
      <c r="AC13" s="69">
        <f t="shared" si="1"/>
        <v>1819.55891</v>
      </c>
      <c r="AD13" s="79"/>
      <c r="AE13" s="82"/>
    </row>
    <row r="14" spans="1:32" ht="26.4" outlineLevel="2" x14ac:dyDescent="0.3">
      <c r="A14" s="5" t="s">
        <v>15</v>
      </c>
      <c r="B14" s="6" t="s">
        <v>10</v>
      </c>
      <c r="C14" s="6" t="s">
        <v>16</v>
      </c>
      <c r="D14" s="6"/>
      <c r="E14" s="6"/>
      <c r="F14" s="6"/>
      <c r="G14" s="6"/>
      <c r="H14" s="7">
        <v>0</v>
      </c>
      <c r="I14" s="7">
        <v>168</v>
      </c>
      <c r="J14" s="7">
        <v>140000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f t="shared" si="0"/>
        <v>140</v>
      </c>
      <c r="X14" s="7">
        <v>139000</v>
      </c>
      <c r="Y14" s="7">
        <v>0</v>
      </c>
      <c r="Z14" s="7">
        <v>0</v>
      </c>
      <c r="AA14" s="7">
        <v>139000</v>
      </c>
      <c r="AB14" s="7">
        <v>0</v>
      </c>
      <c r="AC14" s="69">
        <f t="shared" si="1"/>
        <v>139</v>
      </c>
      <c r="AD14" s="79"/>
      <c r="AE14" s="71"/>
    </row>
    <row r="15" spans="1:32" ht="172.2" outlineLevel="1" x14ac:dyDescent="0.3">
      <c r="A15" s="5" t="s">
        <v>17</v>
      </c>
      <c r="B15" s="6" t="s">
        <v>18</v>
      </c>
      <c r="C15" s="6" t="s">
        <v>4</v>
      </c>
      <c r="D15" s="6"/>
      <c r="E15" s="6"/>
      <c r="F15" s="6"/>
      <c r="G15" s="6"/>
      <c r="H15" s="7">
        <v>0</v>
      </c>
      <c r="I15" s="7">
        <v>35563.51</v>
      </c>
      <c r="J15" s="7">
        <v>31832765.239999998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f t="shared" si="0"/>
        <v>31832.765239999997</v>
      </c>
      <c r="X15" s="7">
        <v>31296218.43</v>
      </c>
      <c r="Y15" s="7">
        <v>0</v>
      </c>
      <c r="Z15" s="7">
        <v>0</v>
      </c>
      <c r="AA15" s="7">
        <v>31296218.43</v>
      </c>
      <c r="AB15" s="7">
        <v>0</v>
      </c>
      <c r="AC15" s="69">
        <f t="shared" si="1"/>
        <v>31296.218430000001</v>
      </c>
      <c r="AD15" s="80">
        <f t="shared" si="2"/>
        <v>-11.999073122984768</v>
      </c>
      <c r="AE15" s="83" t="s">
        <v>307</v>
      </c>
    </row>
    <row r="16" spans="1:32" ht="52.8" outlineLevel="2" x14ac:dyDescent="0.3">
      <c r="A16" s="5" t="s">
        <v>11</v>
      </c>
      <c r="B16" s="6" t="s">
        <v>18</v>
      </c>
      <c r="C16" s="6" t="s">
        <v>12</v>
      </c>
      <c r="D16" s="6"/>
      <c r="E16" s="6"/>
      <c r="F16" s="6"/>
      <c r="G16" s="6"/>
      <c r="H16" s="7">
        <v>0</v>
      </c>
      <c r="I16" s="7">
        <v>33623.82</v>
      </c>
      <c r="J16" s="7">
        <v>29947702.239999998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f t="shared" si="0"/>
        <v>29947.702239999999</v>
      </c>
      <c r="X16" s="7">
        <v>29411155.43</v>
      </c>
      <c r="Y16" s="7">
        <v>0</v>
      </c>
      <c r="Z16" s="7">
        <v>0</v>
      </c>
      <c r="AA16" s="7">
        <v>29411155.43</v>
      </c>
      <c r="AB16" s="7">
        <v>0</v>
      </c>
      <c r="AC16" s="69">
        <f t="shared" si="1"/>
        <v>29411.155429999999</v>
      </c>
      <c r="AD16" s="79"/>
      <c r="AE16" s="71"/>
    </row>
    <row r="17" spans="1:31" ht="52.8" outlineLevel="2" x14ac:dyDescent="0.3">
      <c r="A17" s="5" t="s">
        <v>19</v>
      </c>
      <c r="B17" s="6" t="s">
        <v>18</v>
      </c>
      <c r="C17" s="6" t="s">
        <v>20</v>
      </c>
      <c r="D17" s="6"/>
      <c r="E17" s="6"/>
      <c r="F17" s="6"/>
      <c r="G17" s="6"/>
      <c r="H17" s="7">
        <v>0</v>
      </c>
      <c r="I17" s="7">
        <v>1171.2159999999999</v>
      </c>
      <c r="J17" s="7">
        <v>1137906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f t="shared" si="0"/>
        <v>1137.9059999999999</v>
      </c>
      <c r="X17" s="7">
        <v>1137906</v>
      </c>
      <c r="Y17" s="7">
        <v>0</v>
      </c>
      <c r="Z17" s="7">
        <v>0</v>
      </c>
      <c r="AA17" s="7">
        <v>1137906</v>
      </c>
      <c r="AB17" s="7">
        <v>0</v>
      </c>
      <c r="AC17" s="69">
        <f t="shared" si="1"/>
        <v>1137.9059999999999</v>
      </c>
      <c r="AD17" s="79"/>
      <c r="AE17" s="72"/>
    </row>
    <row r="18" spans="1:31" ht="66" outlineLevel="2" x14ac:dyDescent="0.3">
      <c r="A18" s="5" t="s">
        <v>21</v>
      </c>
      <c r="B18" s="6" t="s">
        <v>18</v>
      </c>
      <c r="C18" s="6" t="s">
        <v>22</v>
      </c>
      <c r="D18" s="6"/>
      <c r="E18" s="6"/>
      <c r="F18" s="6"/>
      <c r="G18" s="6"/>
      <c r="H18" s="7">
        <v>0</v>
      </c>
      <c r="I18" s="7">
        <v>768.47400000000005</v>
      </c>
      <c r="J18" s="7">
        <v>747157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f t="shared" si="0"/>
        <v>747.15700000000004</v>
      </c>
      <c r="X18" s="7">
        <v>747157</v>
      </c>
      <c r="Y18" s="7">
        <v>0</v>
      </c>
      <c r="Z18" s="7">
        <v>0</v>
      </c>
      <c r="AA18" s="7">
        <v>747157</v>
      </c>
      <c r="AB18" s="7">
        <v>0</v>
      </c>
      <c r="AC18" s="69">
        <f t="shared" si="1"/>
        <v>747.15700000000004</v>
      </c>
      <c r="AD18" s="80"/>
      <c r="AE18" s="72"/>
    </row>
    <row r="19" spans="1:31" ht="106.2" outlineLevel="1" x14ac:dyDescent="0.3">
      <c r="A19" s="5" t="s">
        <v>23</v>
      </c>
      <c r="B19" s="6" t="s">
        <v>24</v>
      </c>
      <c r="C19" s="6" t="s">
        <v>4</v>
      </c>
      <c r="D19" s="6"/>
      <c r="E19" s="6"/>
      <c r="F19" s="6"/>
      <c r="G19" s="6"/>
      <c r="H19" s="7">
        <v>0</v>
      </c>
      <c r="I19" s="7">
        <v>27.347999999999999</v>
      </c>
      <c r="J19" s="7">
        <v>31528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f t="shared" si="0"/>
        <v>31.527999999999999</v>
      </c>
      <c r="X19" s="7">
        <v>11200</v>
      </c>
      <c r="Y19" s="7">
        <v>0</v>
      </c>
      <c r="Z19" s="7">
        <v>0</v>
      </c>
      <c r="AA19" s="7">
        <v>11200</v>
      </c>
      <c r="AB19" s="7">
        <v>0</v>
      </c>
      <c r="AC19" s="69">
        <f t="shared" si="1"/>
        <v>11.2</v>
      </c>
      <c r="AD19" s="79">
        <f t="shared" si="2"/>
        <v>-59.046365364926139</v>
      </c>
      <c r="AE19" s="81" t="s">
        <v>328</v>
      </c>
    </row>
    <row r="20" spans="1:31" ht="52.8" outlineLevel="2" x14ac:dyDescent="0.3">
      <c r="A20" s="5" t="s">
        <v>25</v>
      </c>
      <c r="B20" s="6" t="s">
        <v>24</v>
      </c>
      <c r="C20" s="6" t="s">
        <v>26</v>
      </c>
      <c r="D20" s="6"/>
      <c r="E20" s="6"/>
      <c r="F20" s="6"/>
      <c r="G20" s="6"/>
      <c r="H20" s="7">
        <v>0</v>
      </c>
      <c r="I20" s="7">
        <v>27.347999999999999</v>
      </c>
      <c r="J20" s="7">
        <v>31528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f t="shared" si="0"/>
        <v>31.527999999999999</v>
      </c>
      <c r="X20" s="7">
        <v>11200</v>
      </c>
      <c r="Y20" s="7">
        <v>0</v>
      </c>
      <c r="Z20" s="7">
        <v>0</v>
      </c>
      <c r="AA20" s="7">
        <v>11200</v>
      </c>
      <c r="AB20" s="7">
        <v>0</v>
      </c>
      <c r="AC20" s="69">
        <f t="shared" si="1"/>
        <v>11.2</v>
      </c>
      <c r="AD20" s="80"/>
      <c r="AE20" s="72"/>
    </row>
    <row r="21" spans="1:31" ht="132.6" outlineLevel="1" x14ac:dyDescent="0.3">
      <c r="A21" s="5" t="s">
        <v>27</v>
      </c>
      <c r="B21" s="6" t="s">
        <v>28</v>
      </c>
      <c r="C21" s="6" t="s">
        <v>4</v>
      </c>
      <c r="D21" s="6"/>
      <c r="E21" s="6"/>
      <c r="F21" s="6"/>
      <c r="G21" s="6"/>
      <c r="H21" s="7">
        <v>0</v>
      </c>
      <c r="I21" s="7">
        <v>12638.775</v>
      </c>
      <c r="J21" s="7">
        <v>9959377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f t="shared" si="0"/>
        <v>9959.3770000000004</v>
      </c>
      <c r="X21" s="7">
        <v>9786178.3000000007</v>
      </c>
      <c r="Y21" s="7">
        <v>0</v>
      </c>
      <c r="Z21" s="7">
        <v>0</v>
      </c>
      <c r="AA21" s="7">
        <v>9786178.3000000007</v>
      </c>
      <c r="AB21" s="7">
        <v>0</v>
      </c>
      <c r="AC21" s="69">
        <f t="shared" si="1"/>
        <v>9786.1783000000014</v>
      </c>
      <c r="AD21" s="79">
        <f t="shared" si="2"/>
        <v>-22.570199247949247</v>
      </c>
      <c r="AE21" s="81" t="s">
        <v>329</v>
      </c>
    </row>
    <row r="22" spans="1:31" ht="52.8" outlineLevel="2" x14ac:dyDescent="0.3">
      <c r="A22" s="5" t="s">
        <v>11</v>
      </c>
      <c r="B22" s="6" t="s">
        <v>28</v>
      </c>
      <c r="C22" s="6" t="s">
        <v>29</v>
      </c>
      <c r="D22" s="6"/>
      <c r="E22" s="6"/>
      <c r="F22" s="6"/>
      <c r="G22" s="6"/>
      <c r="H22" s="7">
        <v>0</v>
      </c>
      <c r="I22" s="7">
        <v>11189.304</v>
      </c>
      <c r="J22" s="7">
        <v>8820690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f t="shared" si="0"/>
        <v>8820.69</v>
      </c>
      <c r="X22" s="7">
        <v>8666020.1400000006</v>
      </c>
      <c r="Y22" s="7">
        <v>0</v>
      </c>
      <c r="Z22" s="7">
        <v>0</v>
      </c>
      <c r="AA22" s="7">
        <v>8666020.1400000006</v>
      </c>
      <c r="AB22" s="7">
        <v>0</v>
      </c>
      <c r="AC22" s="69">
        <f t="shared" si="1"/>
        <v>8666.0201400000005</v>
      </c>
      <c r="AD22" s="80"/>
      <c r="AE22" s="72"/>
    </row>
    <row r="23" spans="1:31" ht="52.8" outlineLevel="2" x14ac:dyDescent="0.3">
      <c r="A23" s="5" t="s">
        <v>11</v>
      </c>
      <c r="B23" s="6" t="s">
        <v>28</v>
      </c>
      <c r="C23" s="6" t="s">
        <v>12</v>
      </c>
      <c r="D23" s="6"/>
      <c r="E23" s="6"/>
      <c r="F23" s="6"/>
      <c r="G23" s="6"/>
      <c r="H23" s="7">
        <v>0</v>
      </c>
      <c r="I23" s="7">
        <v>256.60000000000002</v>
      </c>
      <c r="J23" s="7">
        <v>172000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f t="shared" si="0"/>
        <v>172</v>
      </c>
      <c r="X23" s="7">
        <v>170242</v>
      </c>
      <c r="Y23" s="7">
        <v>0</v>
      </c>
      <c r="Z23" s="7">
        <v>0</v>
      </c>
      <c r="AA23" s="7">
        <v>170242</v>
      </c>
      <c r="AB23" s="7">
        <v>0</v>
      </c>
      <c r="AC23" s="69">
        <f t="shared" si="1"/>
        <v>170.24199999999999</v>
      </c>
      <c r="AD23" s="79"/>
      <c r="AE23" s="71"/>
    </row>
    <row r="24" spans="1:31" ht="26.4" outlineLevel="2" x14ac:dyDescent="0.3">
      <c r="A24" s="5" t="s">
        <v>30</v>
      </c>
      <c r="B24" s="6" t="s">
        <v>28</v>
      </c>
      <c r="C24" s="6" t="s">
        <v>31</v>
      </c>
      <c r="D24" s="6"/>
      <c r="E24" s="6"/>
      <c r="F24" s="6"/>
      <c r="G24" s="6"/>
      <c r="H24" s="7">
        <v>0</v>
      </c>
      <c r="I24" s="7">
        <v>1192.8710000000001</v>
      </c>
      <c r="J24" s="7">
        <v>966687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f t="shared" si="0"/>
        <v>966.68700000000001</v>
      </c>
      <c r="X24" s="7">
        <v>949916.16000000003</v>
      </c>
      <c r="Y24" s="7">
        <v>0</v>
      </c>
      <c r="Z24" s="7">
        <v>0</v>
      </c>
      <c r="AA24" s="7">
        <v>949916.16000000003</v>
      </c>
      <c r="AB24" s="7">
        <v>0</v>
      </c>
      <c r="AC24" s="69">
        <f t="shared" si="1"/>
        <v>949.91615999999999</v>
      </c>
      <c r="AD24" s="80"/>
      <c r="AE24" s="72"/>
    </row>
    <row r="25" spans="1:31" ht="26.4" outlineLevel="1" x14ac:dyDescent="0.3">
      <c r="A25" s="5" t="s">
        <v>32</v>
      </c>
      <c r="B25" s="6" t="s">
        <v>33</v>
      </c>
      <c r="C25" s="6" t="s">
        <v>4</v>
      </c>
      <c r="D25" s="6"/>
      <c r="E25" s="6"/>
      <c r="F25" s="6"/>
      <c r="G25" s="6"/>
      <c r="H25" s="7">
        <v>0</v>
      </c>
      <c r="I25" s="7">
        <v>329.64400000000001</v>
      </c>
      <c r="J25" s="7">
        <v>329644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f t="shared" si="0"/>
        <v>329.64400000000001</v>
      </c>
      <c r="X25" s="7">
        <v>329644</v>
      </c>
      <c r="Y25" s="7">
        <v>0</v>
      </c>
      <c r="Z25" s="7">
        <v>0</v>
      </c>
      <c r="AA25" s="7">
        <v>329644</v>
      </c>
      <c r="AB25" s="7">
        <v>0</v>
      </c>
      <c r="AC25" s="69">
        <f t="shared" si="1"/>
        <v>329.64400000000001</v>
      </c>
      <c r="AD25" s="79">
        <f t="shared" si="2"/>
        <v>0</v>
      </c>
      <c r="AE25" s="71"/>
    </row>
    <row r="26" spans="1:31" ht="52.8" outlineLevel="2" x14ac:dyDescent="0.3">
      <c r="A26" s="5" t="s">
        <v>34</v>
      </c>
      <c r="B26" s="6" t="s">
        <v>33</v>
      </c>
      <c r="C26" s="6" t="s">
        <v>35</v>
      </c>
      <c r="D26" s="6"/>
      <c r="E26" s="6"/>
      <c r="F26" s="6"/>
      <c r="G26" s="6"/>
      <c r="H26" s="7">
        <v>0</v>
      </c>
      <c r="I26" s="7">
        <v>329.64400000000001</v>
      </c>
      <c r="J26" s="7">
        <v>329644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f t="shared" si="0"/>
        <v>329.64400000000001</v>
      </c>
      <c r="X26" s="7">
        <v>329644</v>
      </c>
      <c r="Y26" s="7">
        <v>0</v>
      </c>
      <c r="Z26" s="7">
        <v>0</v>
      </c>
      <c r="AA26" s="7">
        <v>329644</v>
      </c>
      <c r="AB26" s="7">
        <v>0</v>
      </c>
      <c r="AC26" s="69">
        <f t="shared" si="1"/>
        <v>329.64400000000001</v>
      </c>
      <c r="AD26" s="80"/>
      <c r="AE26" s="72"/>
    </row>
    <row r="27" spans="1:31" ht="27" outlineLevel="1" x14ac:dyDescent="0.3">
      <c r="A27" s="5" t="s">
        <v>36</v>
      </c>
      <c r="B27" s="6" t="s">
        <v>37</v>
      </c>
      <c r="C27" s="6" t="s">
        <v>4</v>
      </c>
      <c r="D27" s="6"/>
      <c r="E27" s="6"/>
      <c r="F27" s="6"/>
      <c r="G27" s="6"/>
      <c r="H27" s="7">
        <v>0</v>
      </c>
      <c r="I27" s="7">
        <v>200</v>
      </c>
      <c r="J27" s="7">
        <v>1250000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f t="shared" si="0"/>
        <v>1250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69">
        <f t="shared" si="1"/>
        <v>0</v>
      </c>
      <c r="AD27" s="79">
        <f t="shared" si="2"/>
        <v>-100</v>
      </c>
      <c r="AE27" s="81" t="s">
        <v>308</v>
      </c>
    </row>
    <row r="28" spans="1:31" ht="26.4" outlineLevel="2" x14ac:dyDescent="0.3">
      <c r="A28" s="5" t="s">
        <v>38</v>
      </c>
      <c r="B28" s="6" t="s">
        <v>37</v>
      </c>
      <c r="C28" s="6" t="s">
        <v>39</v>
      </c>
      <c r="D28" s="6"/>
      <c r="E28" s="6"/>
      <c r="F28" s="6"/>
      <c r="G28" s="6"/>
      <c r="H28" s="7">
        <v>0</v>
      </c>
      <c r="I28" s="7">
        <v>200</v>
      </c>
      <c r="J28" s="7">
        <v>1250000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f t="shared" si="0"/>
        <v>1250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69">
        <f t="shared" si="1"/>
        <v>0</v>
      </c>
      <c r="AD28" s="80"/>
      <c r="AE28" s="72"/>
    </row>
    <row r="29" spans="1:31" ht="93" outlineLevel="1" x14ac:dyDescent="0.3">
      <c r="A29" s="5" t="s">
        <v>40</v>
      </c>
      <c r="B29" s="6" t="s">
        <v>41</v>
      </c>
      <c r="C29" s="6" t="s">
        <v>4</v>
      </c>
      <c r="D29" s="6"/>
      <c r="E29" s="6"/>
      <c r="F29" s="6"/>
      <c r="G29" s="6"/>
      <c r="H29" s="7">
        <v>0</v>
      </c>
      <c r="I29" s="7">
        <v>22435.691999999999</v>
      </c>
      <c r="J29" s="7">
        <v>29455687.989999998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f t="shared" si="0"/>
        <v>29455.687989999999</v>
      </c>
      <c r="X29" s="7">
        <v>21166085.050000001</v>
      </c>
      <c r="Y29" s="7">
        <v>0</v>
      </c>
      <c r="Z29" s="7">
        <v>0</v>
      </c>
      <c r="AA29" s="7">
        <v>21166085.050000001</v>
      </c>
      <c r="AB29" s="7">
        <v>0</v>
      </c>
      <c r="AC29" s="69">
        <f t="shared" si="1"/>
        <v>21166.085050000002</v>
      </c>
      <c r="AD29" s="79">
        <f t="shared" si="2"/>
        <v>-5.6588713644312776</v>
      </c>
      <c r="AE29" s="81" t="s">
        <v>309</v>
      </c>
    </row>
    <row r="30" spans="1:31" ht="52.8" outlineLevel="2" x14ac:dyDescent="0.3">
      <c r="A30" s="5" t="s">
        <v>42</v>
      </c>
      <c r="B30" s="6" t="s">
        <v>41</v>
      </c>
      <c r="C30" s="6" t="s">
        <v>43</v>
      </c>
      <c r="D30" s="6"/>
      <c r="E30" s="6"/>
      <c r="F30" s="6"/>
      <c r="G30" s="6"/>
      <c r="H30" s="7">
        <v>0</v>
      </c>
      <c r="I30" s="7">
        <v>0</v>
      </c>
      <c r="J30" s="7">
        <v>130567.67999999999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f t="shared" si="0"/>
        <v>130.56768</v>
      </c>
      <c r="X30" s="7">
        <v>130567.67999999999</v>
      </c>
      <c r="Y30" s="7">
        <v>0</v>
      </c>
      <c r="Z30" s="7">
        <v>0</v>
      </c>
      <c r="AA30" s="7">
        <v>130567.67999999999</v>
      </c>
      <c r="AB30" s="7">
        <v>0</v>
      </c>
      <c r="AC30" s="69">
        <f t="shared" si="1"/>
        <v>130.56768</v>
      </c>
      <c r="AD30" s="79"/>
      <c r="AE30" s="72"/>
    </row>
    <row r="31" spans="1:31" ht="79.2" outlineLevel="2" x14ac:dyDescent="0.3">
      <c r="A31" s="5" t="s">
        <v>44</v>
      </c>
      <c r="B31" s="6" t="s">
        <v>41</v>
      </c>
      <c r="C31" s="6" t="s">
        <v>45</v>
      </c>
      <c r="D31" s="6"/>
      <c r="E31" s="6"/>
      <c r="F31" s="6"/>
      <c r="G31" s="6"/>
      <c r="H31" s="7">
        <v>0</v>
      </c>
      <c r="I31" s="7">
        <v>0</v>
      </c>
      <c r="J31" s="7">
        <v>8000000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f t="shared" si="0"/>
        <v>8000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69">
        <f t="shared" si="1"/>
        <v>0</v>
      </c>
      <c r="AD31" s="80"/>
      <c r="AE31" s="71"/>
    </row>
    <row r="32" spans="1:31" ht="79.2" outlineLevel="2" x14ac:dyDescent="0.3">
      <c r="A32" s="5" t="s">
        <v>46</v>
      </c>
      <c r="B32" s="6" t="s">
        <v>41</v>
      </c>
      <c r="C32" s="6" t="s">
        <v>47</v>
      </c>
      <c r="D32" s="6"/>
      <c r="E32" s="6"/>
      <c r="F32" s="6"/>
      <c r="G32" s="6"/>
      <c r="H32" s="7">
        <v>0</v>
      </c>
      <c r="I32" s="7">
        <v>0</v>
      </c>
      <c r="J32" s="7">
        <v>64516.13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f t="shared" si="0"/>
        <v>64.516130000000004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69">
        <f t="shared" si="1"/>
        <v>0</v>
      </c>
      <c r="AD32" s="79"/>
      <c r="AE32" s="72"/>
    </row>
    <row r="33" spans="1:31" ht="26.4" outlineLevel="2" x14ac:dyDescent="0.3">
      <c r="A33" s="5" t="s">
        <v>48</v>
      </c>
      <c r="B33" s="6" t="s">
        <v>41</v>
      </c>
      <c r="C33" s="6" t="s">
        <v>49</v>
      </c>
      <c r="D33" s="6"/>
      <c r="E33" s="6"/>
      <c r="F33" s="6"/>
      <c r="G33" s="6"/>
      <c r="H33" s="7">
        <v>0</v>
      </c>
      <c r="I33" s="7">
        <v>50</v>
      </c>
      <c r="J33" s="7">
        <v>50000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f t="shared" si="0"/>
        <v>50</v>
      </c>
      <c r="X33" s="7">
        <v>50000</v>
      </c>
      <c r="Y33" s="7">
        <v>0</v>
      </c>
      <c r="Z33" s="7">
        <v>0</v>
      </c>
      <c r="AA33" s="7">
        <v>50000</v>
      </c>
      <c r="AB33" s="7">
        <v>0</v>
      </c>
      <c r="AC33" s="69">
        <f t="shared" si="1"/>
        <v>50</v>
      </c>
      <c r="AD33" s="80"/>
      <c r="AE33" s="71"/>
    </row>
    <row r="34" spans="1:31" ht="39.6" outlineLevel="2" x14ac:dyDescent="0.3">
      <c r="A34" s="5" t="s">
        <v>50</v>
      </c>
      <c r="B34" s="6" t="s">
        <v>41</v>
      </c>
      <c r="C34" s="6" t="s">
        <v>51</v>
      </c>
      <c r="D34" s="6"/>
      <c r="E34" s="6"/>
      <c r="F34" s="6"/>
      <c r="G34" s="6"/>
      <c r="H34" s="7">
        <v>0</v>
      </c>
      <c r="I34" s="7">
        <v>50</v>
      </c>
      <c r="J34" s="7">
        <v>55000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f t="shared" si="0"/>
        <v>55</v>
      </c>
      <c r="X34" s="7">
        <v>55000</v>
      </c>
      <c r="Y34" s="7">
        <v>0</v>
      </c>
      <c r="Z34" s="7">
        <v>0</v>
      </c>
      <c r="AA34" s="7">
        <v>55000</v>
      </c>
      <c r="AB34" s="7">
        <v>0</v>
      </c>
      <c r="AC34" s="69">
        <f t="shared" si="1"/>
        <v>55</v>
      </c>
      <c r="AD34" s="79"/>
      <c r="AE34" s="72"/>
    </row>
    <row r="35" spans="1:31" ht="26.4" outlineLevel="2" x14ac:dyDescent="0.3">
      <c r="A35" s="5" t="s">
        <v>286</v>
      </c>
      <c r="B35" s="6" t="s">
        <v>41</v>
      </c>
      <c r="C35" s="6">
        <v>2400120600</v>
      </c>
      <c r="D35" s="6"/>
      <c r="E35" s="6"/>
      <c r="F35" s="6"/>
      <c r="G35" s="6"/>
      <c r="H35" s="7"/>
      <c r="I35" s="7">
        <v>5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>
        <v>0</v>
      </c>
      <c r="X35" s="7"/>
      <c r="Y35" s="7"/>
      <c r="Z35" s="7"/>
      <c r="AA35" s="7"/>
      <c r="AB35" s="7"/>
      <c r="AC35" s="69">
        <v>0</v>
      </c>
      <c r="AD35" s="80"/>
      <c r="AE35" s="71"/>
    </row>
    <row r="36" spans="1:31" ht="66" outlineLevel="2" x14ac:dyDescent="0.3">
      <c r="A36" s="5" t="s">
        <v>52</v>
      </c>
      <c r="B36" s="6" t="s">
        <v>41</v>
      </c>
      <c r="C36" s="6" t="s">
        <v>53</v>
      </c>
      <c r="D36" s="6"/>
      <c r="E36" s="6"/>
      <c r="F36" s="6"/>
      <c r="G36" s="6"/>
      <c r="H36" s="7">
        <v>0</v>
      </c>
      <c r="I36" s="7">
        <v>1371.0319999999999</v>
      </c>
      <c r="J36" s="7">
        <v>1381032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f t="shared" si="0"/>
        <v>1381.0319999999999</v>
      </c>
      <c r="X36" s="7">
        <v>1324698.69</v>
      </c>
      <c r="Y36" s="7">
        <v>0</v>
      </c>
      <c r="Z36" s="7">
        <v>0</v>
      </c>
      <c r="AA36" s="7">
        <v>1324698.69</v>
      </c>
      <c r="AB36" s="7">
        <v>0</v>
      </c>
      <c r="AC36" s="69">
        <f t="shared" si="1"/>
        <v>1324.6986899999999</v>
      </c>
      <c r="AD36" s="79"/>
      <c r="AE36" s="72"/>
    </row>
    <row r="37" spans="1:31" ht="79.2" outlineLevel="2" x14ac:dyDescent="0.3">
      <c r="A37" s="5" t="s">
        <v>54</v>
      </c>
      <c r="B37" s="6" t="s">
        <v>41</v>
      </c>
      <c r="C37" s="6" t="s">
        <v>55</v>
      </c>
      <c r="D37" s="6"/>
      <c r="E37" s="6"/>
      <c r="F37" s="6"/>
      <c r="G37" s="6"/>
      <c r="H37" s="7">
        <v>0</v>
      </c>
      <c r="I37" s="7">
        <v>100</v>
      </c>
      <c r="J37" s="7">
        <v>324000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f t="shared" si="0"/>
        <v>324</v>
      </c>
      <c r="X37" s="7">
        <v>294000</v>
      </c>
      <c r="Y37" s="7">
        <v>0</v>
      </c>
      <c r="Z37" s="7">
        <v>0</v>
      </c>
      <c r="AA37" s="7">
        <v>294000</v>
      </c>
      <c r="AB37" s="7">
        <v>0</v>
      </c>
      <c r="AC37" s="69">
        <f t="shared" si="1"/>
        <v>294</v>
      </c>
      <c r="AD37" s="79"/>
      <c r="AE37" s="71"/>
    </row>
    <row r="38" spans="1:31" ht="39.6" outlineLevel="2" x14ac:dyDescent="0.3">
      <c r="A38" s="5" t="s">
        <v>56</v>
      </c>
      <c r="B38" s="6" t="s">
        <v>41</v>
      </c>
      <c r="C38" s="6" t="s">
        <v>57</v>
      </c>
      <c r="D38" s="6"/>
      <c r="E38" s="6"/>
      <c r="F38" s="6"/>
      <c r="G38" s="6"/>
      <c r="H38" s="7">
        <v>0</v>
      </c>
      <c r="I38" s="7">
        <v>0</v>
      </c>
      <c r="J38" s="7">
        <v>9359.52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f t="shared" si="0"/>
        <v>9.3595199999999998</v>
      </c>
      <c r="X38" s="7">
        <v>9359.52</v>
      </c>
      <c r="Y38" s="7">
        <v>0</v>
      </c>
      <c r="Z38" s="7">
        <v>0</v>
      </c>
      <c r="AA38" s="7">
        <v>9359.52</v>
      </c>
      <c r="AB38" s="7">
        <v>0</v>
      </c>
      <c r="AC38" s="69">
        <f t="shared" si="1"/>
        <v>9.3595199999999998</v>
      </c>
      <c r="AD38" s="79"/>
      <c r="AE38" s="72"/>
    </row>
    <row r="39" spans="1:31" ht="79.2" outlineLevel="2" x14ac:dyDescent="0.3">
      <c r="A39" s="5" t="s">
        <v>58</v>
      </c>
      <c r="B39" s="6" t="s">
        <v>41</v>
      </c>
      <c r="C39" s="6" t="s">
        <v>59</v>
      </c>
      <c r="D39" s="6"/>
      <c r="E39" s="6"/>
      <c r="F39" s="6"/>
      <c r="G39" s="6"/>
      <c r="H39" s="7">
        <v>0</v>
      </c>
      <c r="I39" s="7">
        <v>200</v>
      </c>
      <c r="J39" s="7">
        <v>172060.45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f t="shared" si="0"/>
        <v>172.06045</v>
      </c>
      <c r="X39" s="7">
        <v>172060.45</v>
      </c>
      <c r="Y39" s="7">
        <v>0</v>
      </c>
      <c r="Z39" s="7">
        <v>0</v>
      </c>
      <c r="AA39" s="7">
        <v>172060.45</v>
      </c>
      <c r="AB39" s="7">
        <v>0</v>
      </c>
      <c r="AC39" s="69">
        <f t="shared" si="1"/>
        <v>172.06045</v>
      </c>
      <c r="AD39" s="80"/>
      <c r="AE39" s="71"/>
    </row>
    <row r="40" spans="1:31" ht="118.8" outlineLevel="2" x14ac:dyDescent="0.3">
      <c r="A40" s="5" t="s">
        <v>60</v>
      </c>
      <c r="B40" s="6" t="s">
        <v>41</v>
      </c>
      <c r="C40" s="6" t="s">
        <v>61</v>
      </c>
      <c r="D40" s="6"/>
      <c r="E40" s="6"/>
      <c r="F40" s="6"/>
      <c r="G40" s="6"/>
      <c r="H40" s="7">
        <v>0</v>
      </c>
      <c r="I40" s="7">
        <v>3010</v>
      </c>
      <c r="J40" s="7">
        <v>3461080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f t="shared" si="0"/>
        <v>3461.08</v>
      </c>
      <c r="X40" s="7">
        <v>3461080</v>
      </c>
      <c r="Y40" s="7">
        <v>0</v>
      </c>
      <c r="Z40" s="7">
        <v>0</v>
      </c>
      <c r="AA40" s="7">
        <v>3461080</v>
      </c>
      <c r="AB40" s="7">
        <v>0</v>
      </c>
      <c r="AC40" s="69">
        <f t="shared" si="1"/>
        <v>3461.08</v>
      </c>
      <c r="AD40" s="79"/>
      <c r="AE40" s="72"/>
    </row>
    <row r="41" spans="1:31" ht="52.8" outlineLevel="2" x14ac:dyDescent="0.3">
      <c r="A41" s="5" t="s">
        <v>62</v>
      </c>
      <c r="B41" s="6" t="s">
        <v>41</v>
      </c>
      <c r="C41" s="6" t="s">
        <v>63</v>
      </c>
      <c r="D41" s="6"/>
      <c r="E41" s="6"/>
      <c r="F41" s="6"/>
      <c r="G41" s="6"/>
      <c r="H41" s="7">
        <v>0</v>
      </c>
      <c r="I41" s="7">
        <v>16885.27</v>
      </c>
      <c r="J41" s="7">
        <v>14770199.210000001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f t="shared" si="0"/>
        <v>14770.199210000001</v>
      </c>
      <c r="X41" s="7">
        <v>14631445.710000001</v>
      </c>
      <c r="Y41" s="7">
        <v>0</v>
      </c>
      <c r="Z41" s="7">
        <v>0</v>
      </c>
      <c r="AA41" s="7">
        <v>14631445.710000001</v>
      </c>
      <c r="AB41" s="7">
        <v>0</v>
      </c>
      <c r="AC41" s="69">
        <f t="shared" si="1"/>
        <v>14631.445710000002</v>
      </c>
      <c r="AD41" s="80"/>
      <c r="AE41" s="71"/>
    </row>
    <row r="42" spans="1:31" ht="52.8" outlineLevel="2" x14ac:dyDescent="0.3">
      <c r="A42" s="5" t="s">
        <v>64</v>
      </c>
      <c r="B42" s="6" t="s">
        <v>41</v>
      </c>
      <c r="C42" s="6" t="s">
        <v>65</v>
      </c>
      <c r="D42" s="6"/>
      <c r="E42" s="6"/>
      <c r="F42" s="6"/>
      <c r="G42" s="6"/>
      <c r="H42" s="7">
        <v>0</v>
      </c>
      <c r="I42" s="7">
        <v>0</v>
      </c>
      <c r="J42" s="7">
        <v>300000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f t="shared" si="0"/>
        <v>300</v>
      </c>
      <c r="X42" s="7">
        <v>300000</v>
      </c>
      <c r="Y42" s="7">
        <v>0</v>
      </c>
      <c r="Z42" s="7">
        <v>0</v>
      </c>
      <c r="AA42" s="7">
        <v>300000</v>
      </c>
      <c r="AB42" s="7">
        <v>0</v>
      </c>
      <c r="AC42" s="69">
        <f t="shared" si="1"/>
        <v>300</v>
      </c>
      <c r="AD42" s="79"/>
      <c r="AE42" s="72"/>
    </row>
    <row r="43" spans="1:31" ht="52.8" outlineLevel="2" x14ac:dyDescent="0.3">
      <c r="A43" s="5" t="s">
        <v>66</v>
      </c>
      <c r="B43" s="6" t="s">
        <v>41</v>
      </c>
      <c r="C43" s="6" t="s">
        <v>67</v>
      </c>
      <c r="D43" s="6"/>
      <c r="E43" s="6"/>
      <c r="F43" s="6"/>
      <c r="G43" s="6"/>
      <c r="H43" s="7">
        <v>0</v>
      </c>
      <c r="I43" s="7">
        <v>759.39</v>
      </c>
      <c r="J43" s="7">
        <v>737873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f t="shared" si="0"/>
        <v>737.87300000000005</v>
      </c>
      <c r="X43" s="7">
        <v>737873</v>
      </c>
      <c r="Y43" s="7">
        <v>0</v>
      </c>
      <c r="Z43" s="7">
        <v>0</v>
      </c>
      <c r="AA43" s="7">
        <v>737873</v>
      </c>
      <c r="AB43" s="7">
        <v>0</v>
      </c>
      <c r="AC43" s="69">
        <f t="shared" si="1"/>
        <v>737.87300000000005</v>
      </c>
      <c r="AD43" s="79"/>
      <c r="AE43" s="71"/>
    </row>
    <row r="44" spans="1:31" x14ac:dyDescent="0.3">
      <c r="A44" s="5" t="s">
        <v>68</v>
      </c>
      <c r="B44" s="6" t="s">
        <v>69</v>
      </c>
      <c r="C44" s="6" t="s">
        <v>4</v>
      </c>
      <c r="D44" s="6"/>
      <c r="E44" s="6"/>
      <c r="F44" s="6"/>
      <c r="G44" s="6"/>
      <c r="H44" s="7">
        <v>0</v>
      </c>
      <c r="I44" s="7">
        <v>1170.5</v>
      </c>
      <c r="J44" s="7">
        <v>1388310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f t="shared" si="0"/>
        <v>1388.31</v>
      </c>
      <c r="X44" s="7">
        <v>1388310</v>
      </c>
      <c r="Y44" s="7">
        <v>0</v>
      </c>
      <c r="Z44" s="7">
        <v>0</v>
      </c>
      <c r="AA44" s="7">
        <v>1388310</v>
      </c>
      <c r="AB44" s="7">
        <v>0</v>
      </c>
      <c r="AC44" s="69">
        <f t="shared" si="1"/>
        <v>1388.31</v>
      </c>
      <c r="AD44" s="79"/>
      <c r="AE44" s="72"/>
    </row>
    <row r="45" spans="1:31" ht="132.6" outlineLevel="1" x14ac:dyDescent="0.3">
      <c r="A45" s="5" t="s">
        <v>70</v>
      </c>
      <c r="B45" s="6" t="s">
        <v>71</v>
      </c>
      <c r="C45" s="6" t="s">
        <v>4</v>
      </c>
      <c r="D45" s="6"/>
      <c r="E45" s="6"/>
      <c r="F45" s="6"/>
      <c r="G45" s="6"/>
      <c r="H45" s="7">
        <v>0</v>
      </c>
      <c r="I45" s="7">
        <v>1170.5</v>
      </c>
      <c r="J45" s="7">
        <v>1388310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f t="shared" si="0"/>
        <v>1388.31</v>
      </c>
      <c r="X45" s="7">
        <v>1388310</v>
      </c>
      <c r="Y45" s="7">
        <v>0</v>
      </c>
      <c r="Z45" s="7">
        <v>0</v>
      </c>
      <c r="AA45" s="7">
        <v>1388310</v>
      </c>
      <c r="AB45" s="7">
        <v>0</v>
      </c>
      <c r="AC45" s="69">
        <f t="shared" si="1"/>
        <v>1388.31</v>
      </c>
      <c r="AD45" s="80">
        <f t="shared" si="2"/>
        <v>18.608287056813325</v>
      </c>
      <c r="AE45" s="83" t="s">
        <v>312</v>
      </c>
    </row>
    <row r="46" spans="1:31" ht="66" outlineLevel="2" x14ac:dyDescent="0.3">
      <c r="A46" s="5" t="s">
        <v>72</v>
      </c>
      <c r="B46" s="6" t="s">
        <v>71</v>
      </c>
      <c r="C46" s="6" t="s">
        <v>73</v>
      </c>
      <c r="D46" s="6"/>
      <c r="E46" s="6"/>
      <c r="F46" s="6"/>
      <c r="G46" s="6"/>
      <c r="H46" s="7">
        <v>0</v>
      </c>
      <c r="I46" s="7">
        <v>1170.5</v>
      </c>
      <c r="J46" s="7">
        <v>1388310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f t="shared" si="0"/>
        <v>1388.31</v>
      </c>
      <c r="X46" s="7">
        <v>1388310</v>
      </c>
      <c r="Y46" s="7">
        <v>0</v>
      </c>
      <c r="Z46" s="7">
        <v>0</v>
      </c>
      <c r="AA46" s="7">
        <v>1388310</v>
      </c>
      <c r="AB46" s="7">
        <v>0</v>
      </c>
      <c r="AC46" s="69">
        <f t="shared" si="1"/>
        <v>1388.31</v>
      </c>
      <c r="AD46" s="79"/>
      <c r="AE46" s="71"/>
    </row>
    <row r="47" spans="1:31" x14ac:dyDescent="0.3">
      <c r="A47" s="5" t="s">
        <v>74</v>
      </c>
      <c r="B47" s="6" t="s">
        <v>75</v>
      </c>
      <c r="C47" s="6" t="s">
        <v>4</v>
      </c>
      <c r="D47" s="6"/>
      <c r="E47" s="6"/>
      <c r="F47" s="6"/>
      <c r="G47" s="6"/>
      <c r="H47" s="7">
        <v>0</v>
      </c>
      <c r="I47" s="7">
        <v>14561.57</v>
      </c>
      <c r="J47" s="7">
        <v>31729584.190000001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f t="shared" si="0"/>
        <v>31729.584190000001</v>
      </c>
      <c r="X47" s="7">
        <v>29982016.440000001</v>
      </c>
      <c r="Y47" s="7">
        <v>0</v>
      </c>
      <c r="Z47" s="7">
        <v>0</v>
      </c>
      <c r="AA47" s="7">
        <v>29982016.440000001</v>
      </c>
      <c r="AB47" s="7">
        <v>0</v>
      </c>
      <c r="AC47" s="69">
        <f t="shared" si="1"/>
        <v>29982.016440000003</v>
      </c>
      <c r="AD47" s="80"/>
      <c r="AE47" s="72"/>
    </row>
    <row r="48" spans="1:31" ht="159" outlineLevel="1" x14ac:dyDescent="0.3">
      <c r="A48" s="5" t="s">
        <v>76</v>
      </c>
      <c r="B48" s="6" t="s">
        <v>77</v>
      </c>
      <c r="C48" s="6" t="s">
        <v>4</v>
      </c>
      <c r="D48" s="6"/>
      <c r="E48" s="6"/>
      <c r="F48" s="6"/>
      <c r="G48" s="6"/>
      <c r="H48" s="7">
        <v>0</v>
      </c>
      <c r="I48" s="7">
        <v>557.57299999999998</v>
      </c>
      <c r="J48" s="7">
        <v>557573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f t="shared" si="0"/>
        <v>557.57299999999998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69">
        <f t="shared" si="1"/>
        <v>0</v>
      </c>
      <c r="AD48" s="79">
        <f t="shared" si="2"/>
        <v>-100</v>
      </c>
      <c r="AE48" s="81" t="s">
        <v>310</v>
      </c>
    </row>
    <row r="49" spans="1:31" ht="79.2" outlineLevel="2" x14ac:dyDescent="0.3">
      <c r="A49" s="5" t="s">
        <v>78</v>
      </c>
      <c r="B49" s="6" t="s">
        <v>77</v>
      </c>
      <c r="C49" s="6" t="s">
        <v>79</v>
      </c>
      <c r="D49" s="6"/>
      <c r="E49" s="6"/>
      <c r="F49" s="6"/>
      <c r="G49" s="6"/>
      <c r="H49" s="7">
        <v>0</v>
      </c>
      <c r="I49" s="7">
        <v>557.57299999999998</v>
      </c>
      <c r="J49" s="7">
        <v>557573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f t="shared" si="0"/>
        <v>557.57299999999998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69">
        <f t="shared" si="1"/>
        <v>0</v>
      </c>
      <c r="AD49" s="80"/>
      <c r="AE49" s="72"/>
    </row>
    <row r="50" spans="1:31" outlineLevel="1" x14ac:dyDescent="0.3">
      <c r="A50" s="5" t="s">
        <v>80</v>
      </c>
      <c r="B50" s="6" t="s">
        <v>81</v>
      </c>
      <c r="C50" s="6" t="s">
        <v>4</v>
      </c>
      <c r="D50" s="6"/>
      <c r="E50" s="6"/>
      <c r="F50" s="6"/>
      <c r="G50" s="6"/>
      <c r="H50" s="7">
        <v>0</v>
      </c>
      <c r="I50" s="7">
        <v>3200</v>
      </c>
      <c r="J50" s="7">
        <v>3293223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f t="shared" si="0"/>
        <v>3293.223</v>
      </c>
      <c r="X50" s="7">
        <v>3289414.41</v>
      </c>
      <c r="Y50" s="7">
        <v>0</v>
      </c>
      <c r="Z50" s="7">
        <v>0</v>
      </c>
      <c r="AA50" s="7">
        <v>3289414.41</v>
      </c>
      <c r="AB50" s="7">
        <v>0</v>
      </c>
      <c r="AC50" s="69">
        <f t="shared" si="1"/>
        <v>3289.4144100000003</v>
      </c>
      <c r="AD50" s="79">
        <f t="shared" si="2"/>
        <v>2.7942003125000099</v>
      </c>
      <c r="AE50" s="81"/>
    </row>
    <row r="51" spans="1:31" ht="92.4" outlineLevel="2" x14ac:dyDescent="0.3">
      <c r="A51" s="5" t="s">
        <v>82</v>
      </c>
      <c r="B51" s="6" t="s">
        <v>81</v>
      </c>
      <c r="C51" s="6" t="s">
        <v>83</v>
      </c>
      <c r="D51" s="6"/>
      <c r="E51" s="6"/>
      <c r="F51" s="6"/>
      <c r="G51" s="6"/>
      <c r="H51" s="7">
        <v>0</v>
      </c>
      <c r="I51" s="7">
        <v>3200</v>
      </c>
      <c r="J51" s="7">
        <v>3290000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f t="shared" si="0"/>
        <v>3290</v>
      </c>
      <c r="X51" s="7">
        <v>3286191.41</v>
      </c>
      <c r="Y51" s="7">
        <v>0</v>
      </c>
      <c r="Z51" s="7">
        <v>0</v>
      </c>
      <c r="AA51" s="7">
        <v>3286191.41</v>
      </c>
      <c r="AB51" s="7">
        <v>0</v>
      </c>
      <c r="AC51" s="69">
        <f t="shared" si="1"/>
        <v>3286.1914100000004</v>
      </c>
      <c r="AD51" s="80"/>
      <c r="AE51" s="72"/>
    </row>
    <row r="52" spans="1:31" ht="118.8" outlineLevel="2" x14ac:dyDescent="0.3">
      <c r="A52" s="5" t="s">
        <v>84</v>
      </c>
      <c r="B52" s="6" t="s">
        <v>81</v>
      </c>
      <c r="C52" s="6" t="s">
        <v>85</v>
      </c>
      <c r="D52" s="6"/>
      <c r="E52" s="6"/>
      <c r="F52" s="6"/>
      <c r="G52" s="6"/>
      <c r="H52" s="7">
        <v>0</v>
      </c>
      <c r="I52" s="7">
        <v>0</v>
      </c>
      <c r="J52" s="7">
        <v>3223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f t="shared" si="0"/>
        <v>3.2229999999999999</v>
      </c>
      <c r="X52" s="7">
        <v>3223</v>
      </c>
      <c r="Y52" s="7">
        <v>0</v>
      </c>
      <c r="Z52" s="7">
        <v>0</v>
      </c>
      <c r="AA52" s="7">
        <v>3223</v>
      </c>
      <c r="AB52" s="7">
        <v>0</v>
      </c>
      <c r="AC52" s="69">
        <f t="shared" si="1"/>
        <v>3.2229999999999999</v>
      </c>
      <c r="AD52" s="84"/>
      <c r="AE52" s="71"/>
    </row>
    <row r="53" spans="1:31" ht="185.4" outlineLevel="1" x14ac:dyDescent="0.3">
      <c r="A53" s="5" t="s">
        <v>86</v>
      </c>
      <c r="B53" s="6" t="s">
        <v>87</v>
      </c>
      <c r="C53" s="6" t="s">
        <v>4</v>
      </c>
      <c r="D53" s="6"/>
      <c r="E53" s="6"/>
      <c r="F53" s="6"/>
      <c r="G53" s="6"/>
      <c r="H53" s="7">
        <v>0</v>
      </c>
      <c r="I53" s="7">
        <v>10166</v>
      </c>
      <c r="J53" s="7">
        <v>26724808.190000001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f t="shared" si="0"/>
        <v>26724.80819</v>
      </c>
      <c r="X53" s="7">
        <v>25578622.030000001</v>
      </c>
      <c r="Y53" s="7">
        <v>0</v>
      </c>
      <c r="Z53" s="7">
        <v>0</v>
      </c>
      <c r="AA53" s="7">
        <v>25578622.030000001</v>
      </c>
      <c r="AB53" s="7">
        <v>0</v>
      </c>
      <c r="AC53" s="69">
        <f t="shared" si="1"/>
        <v>25578.622030000002</v>
      </c>
      <c r="AD53" s="79">
        <f t="shared" si="2"/>
        <v>151.6095025575448</v>
      </c>
      <c r="AE53" s="83" t="s">
        <v>313</v>
      </c>
    </row>
    <row r="54" spans="1:31" ht="39.6" outlineLevel="2" x14ac:dyDescent="0.3">
      <c r="A54" s="5" t="s">
        <v>88</v>
      </c>
      <c r="B54" s="6" t="s">
        <v>87</v>
      </c>
      <c r="C54" s="6" t="s">
        <v>89</v>
      </c>
      <c r="D54" s="6"/>
      <c r="E54" s="6"/>
      <c r="F54" s="6"/>
      <c r="G54" s="6"/>
      <c r="H54" s="7">
        <v>0</v>
      </c>
      <c r="I54" s="7">
        <v>5458</v>
      </c>
      <c r="J54" s="7">
        <v>11016480.279999999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f t="shared" si="0"/>
        <v>11016.48028</v>
      </c>
      <c r="X54" s="7">
        <v>9907338.9800000004</v>
      </c>
      <c r="Y54" s="7">
        <v>0</v>
      </c>
      <c r="Z54" s="7">
        <v>0</v>
      </c>
      <c r="AA54" s="7">
        <v>9907338.9800000004</v>
      </c>
      <c r="AB54" s="7">
        <v>0</v>
      </c>
      <c r="AC54" s="69">
        <f t="shared" si="1"/>
        <v>9907.3389800000004</v>
      </c>
      <c r="AD54" s="80"/>
      <c r="AE54" s="71"/>
    </row>
    <row r="55" spans="1:31" ht="39.6" outlineLevel="2" x14ac:dyDescent="0.3">
      <c r="A55" s="5" t="s">
        <v>90</v>
      </c>
      <c r="B55" s="6" t="s">
        <v>87</v>
      </c>
      <c r="C55" s="6" t="s">
        <v>91</v>
      </c>
      <c r="D55" s="6"/>
      <c r="E55" s="6"/>
      <c r="F55" s="6"/>
      <c r="G55" s="6"/>
      <c r="H55" s="7">
        <v>0</v>
      </c>
      <c r="I55" s="7">
        <v>3808</v>
      </c>
      <c r="J55" s="7">
        <v>1972577.91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f t="shared" si="0"/>
        <v>1972.57791</v>
      </c>
      <c r="X55" s="7">
        <v>1972577.13</v>
      </c>
      <c r="Y55" s="7">
        <v>0</v>
      </c>
      <c r="Z55" s="7">
        <v>0</v>
      </c>
      <c r="AA55" s="7">
        <v>1972577.13</v>
      </c>
      <c r="AB55" s="7">
        <v>0</v>
      </c>
      <c r="AC55" s="69">
        <f t="shared" si="1"/>
        <v>1972.5771299999999</v>
      </c>
      <c r="AD55" s="79"/>
      <c r="AE55" s="72"/>
    </row>
    <row r="56" spans="1:31" ht="92.4" outlineLevel="2" x14ac:dyDescent="0.3">
      <c r="A56" s="5" t="s">
        <v>92</v>
      </c>
      <c r="B56" s="6" t="s">
        <v>87</v>
      </c>
      <c r="C56" s="6" t="s">
        <v>93</v>
      </c>
      <c r="D56" s="6"/>
      <c r="E56" s="6"/>
      <c r="F56" s="6"/>
      <c r="G56" s="6"/>
      <c r="H56" s="7">
        <v>0</v>
      </c>
      <c r="I56" s="7">
        <v>0</v>
      </c>
      <c r="J56" s="7">
        <v>12353677.5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f t="shared" si="0"/>
        <v>12353.6775</v>
      </c>
      <c r="X56" s="7">
        <v>12349796.73</v>
      </c>
      <c r="Y56" s="7">
        <v>0</v>
      </c>
      <c r="Z56" s="7">
        <v>0</v>
      </c>
      <c r="AA56" s="7">
        <v>12349796.73</v>
      </c>
      <c r="AB56" s="7">
        <v>0</v>
      </c>
      <c r="AC56" s="69">
        <f t="shared" si="1"/>
        <v>12349.79673</v>
      </c>
      <c r="AD56" s="80"/>
      <c r="AE56" s="71"/>
    </row>
    <row r="57" spans="1:31" ht="79.2" outlineLevel="2" x14ac:dyDescent="0.3">
      <c r="A57" s="5" t="s">
        <v>94</v>
      </c>
      <c r="B57" s="6" t="s">
        <v>87</v>
      </c>
      <c r="C57" s="6" t="s">
        <v>95</v>
      </c>
      <c r="D57" s="6"/>
      <c r="E57" s="6"/>
      <c r="F57" s="6"/>
      <c r="G57" s="6"/>
      <c r="H57" s="7">
        <v>0</v>
      </c>
      <c r="I57" s="7">
        <v>0</v>
      </c>
      <c r="J57" s="7">
        <v>382072.5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f t="shared" si="0"/>
        <v>382.07249999999999</v>
      </c>
      <c r="X57" s="7">
        <v>381952.47</v>
      </c>
      <c r="Y57" s="7">
        <v>0</v>
      </c>
      <c r="Z57" s="7">
        <v>0</v>
      </c>
      <c r="AA57" s="7">
        <v>381952.47</v>
      </c>
      <c r="AB57" s="7">
        <v>0</v>
      </c>
      <c r="AC57" s="69">
        <f t="shared" si="1"/>
        <v>381.95246999999995</v>
      </c>
      <c r="AD57" s="79"/>
      <c r="AE57" s="72"/>
    </row>
    <row r="58" spans="1:31" ht="39.6" outlineLevel="2" x14ac:dyDescent="0.3">
      <c r="A58" s="5" t="s">
        <v>96</v>
      </c>
      <c r="B58" s="6" t="s">
        <v>87</v>
      </c>
      <c r="C58" s="6" t="s">
        <v>97</v>
      </c>
      <c r="D58" s="6"/>
      <c r="E58" s="6"/>
      <c r="F58" s="6"/>
      <c r="G58" s="6"/>
      <c r="H58" s="7">
        <v>0</v>
      </c>
      <c r="I58" s="7">
        <v>900</v>
      </c>
      <c r="J58" s="7">
        <v>1000000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f t="shared" si="0"/>
        <v>1000</v>
      </c>
      <c r="X58" s="7">
        <v>966956.72</v>
      </c>
      <c r="Y58" s="7">
        <v>0</v>
      </c>
      <c r="Z58" s="7">
        <v>0</v>
      </c>
      <c r="AA58" s="7">
        <v>966956.72</v>
      </c>
      <c r="AB58" s="7">
        <v>0</v>
      </c>
      <c r="AC58" s="69">
        <f t="shared" si="1"/>
        <v>966.95672000000002</v>
      </c>
      <c r="AD58" s="80"/>
      <c r="AE58" s="71"/>
    </row>
    <row r="59" spans="1:31" outlineLevel="1" x14ac:dyDescent="0.3">
      <c r="A59" s="5" t="s">
        <v>98</v>
      </c>
      <c r="B59" s="6" t="s">
        <v>99</v>
      </c>
      <c r="C59" s="6" t="s">
        <v>4</v>
      </c>
      <c r="D59" s="6"/>
      <c r="E59" s="6"/>
      <c r="F59" s="6"/>
      <c r="G59" s="6"/>
      <c r="H59" s="7">
        <v>0</v>
      </c>
      <c r="I59" s="7">
        <v>450</v>
      </c>
      <c r="J59" s="7">
        <v>450000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f t="shared" si="0"/>
        <v>450</v>
      </c>
      <c r="X59" s="7">
        <v>450000</v>
      </c>
      <c r="Y59" s="7">
        <v>0</v>
      </c>
      <c r="Z59" s="7">
        <v>0</v>
      </c>
      <c r="AA59" s="7">
        <v>450000</v>
      </c>
      <c r="AB59" s="7">
        <v>0</v>
      </c>
      <c r="AC59" s="69">
        <f t="shared" si="1"/>
        <v>450</v>
      </c>
      <c r="AD59" s="79">
        <f t="shared" si="2"/>
        <v>0</v>
      </c>
      <c r="AE59" s="72"/>
    </row>
    <row r="60" spans="1:31" ht="132" outlineLevel="2" x14ac:dyDescent="0.3">
      <c r="A60" s="5" t="s">
        <v>100</v>
      </c>
      <c r="B60" s="6" t="s">
        <v>99</v>
      </c>
      <c r="C60" s="6" t="s">
        <v>101</v>
      </c>
      <c r="D60" s="6"/>
      <c r="E60" s="6"/>
      <c r="F60" s="6"/>
      <c r="G60" s="6"/>
      <c r="H60" s="7">
        <v>0</v>
      </c>
      <c r="I60" s="7">
        <v>450</v>
      </c>
      <c r="J60" s="7">
        <v>450000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f t="shared" si="0"/>
        <v>450</v>
      </c>
      <c r="X60" s="7">
        <v>450000</v>
      </c>
      <c r="Y60" s="7">
        <v>0</v>
      </c>
      <c r="Z60" s="7">
        <v>0</v>
      </c>
      <c r="AA60" s="7">
        <v>450000</v>
      </c>
      <c r="AB60" s="7">
        <v>0</v>
      </c>
      <c r="AC60" s="69">
        <f t="shared" si="1"/>
        <v>450</v>
      </c>
      <c r="AD60" s="80"/>
      <c r="AE60" s="71"/>
    </row>
    <row r="61" spans="1:31" ht="93" outlineLevel="1" x14ac:dyDescent="0.3">
      <c r="A61" s="5" t="s">
        <v>102</v>
      </c>
      <c r="B61" s="6" t="s">
        <v>103</v>
      </c>
      <c r="C61" s="6" t="s">
        <v>4</v>
      </c>
      <c r="D61" s="6"/>
      <c r="E61" s="6"/>
      <c r="F61" s="6"/>
      <c r="G61" s="6"/>
      <c r="H61" s="7">
        <v>0</v>
      </c>
      <c r="I61" s="7">
        <v>188</v>
      </c>
      <c r="J61" s="7">
        <v>703980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f t="shared" si="0"/>
        <v>703.98</v>
      </c>
      <c r="X61" s="7">
        <v>663980</v>
      </c>
      <c r="Y61" s="7">
        <v>0</v>
      </c>
      <c r="Z61" s="7">
        <v>0</v>
      </c>
      <c r="AA61" s="7">
        <v>663980</v>
      </c>
      <c r="AB61" s="7">
        <v>0</v>
      </c>
      <c r="AC61" s="69">
        <f t="shared" si="1"/>
        <v>663.98</v>
      </c>
      <c r="AD61" s="79">
        <f t="shared" si="2"/>
        <v>253.18085106382983</v>
      </c>
      <c r="AE61" s="83" t="s">
        <v>311</v>
      </c>
    </row>
    <row r="62" spans="1:31" ht="105.6" outlineLevel="2" x14ac:dyDescent="0.3">
      <c r="A62" s="5" t="s">
        <v>104</v>
      </c>
      <c r="B62" s="6" t="s">
        <v>103</v>
      </c>
      <c r="C62" s="6" t="s">
        <v>105</v>
      </c>
      <c r="D62" s="6"/>
      <c r="E62" s="6"/>
      <c r="F62" s="6"/>
      <c r="G62" s="6"/>
      <c r="H62" s="7">
        <v>0</v>
      </c>
      <c r="I62" s="7">
        <v>50</v>
      </c>
      <c r="J62" s="7">
        <v>108819.9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f t="shared" si="0"/>
        <v>108.81989999999999</v>
      </c>
      <c r="X62" s="7">
        <v>108819.9</v>
      </c>
      <c r="Y62" s="7">
        <v>0</v>
      </c>
      <c r="Z62" s="7">
        <v>0</v>
      </c>
      <c r="AA62" s="7">
        <v>108819.9</v>
      </c>
      <c r="AB62" s="7">
        <v>0</v>
      </c>
      <c r="AC62" s="69">
        <f t="shared" si="1"/>
        <v>108.81989999999999</v>
      </c>
      <c r="AD62" s="80"/>
      <c r="AE62" s="71"/>
    </row>
    <row r="63" spans="1:31" ht="26.4" outlineLevel="2" x14ac:dyDescent="0.3">
      <c r="A63" s="5" t="s">
        <v>106</v>
      </c>
      <c r="B63" s="6" t="s">
        <v>103</v>
      </c>
      <c r="C63" s="6" t="s">
        <v>107</v>
      </c>
      <c r="D63" s="6"/>
      <c r="E63" s="6"/>
      <c r="F63" s="6"/>
      <c r="G63" s="6"/>
      <c r="H63" s="7">
        <v>0</v>
      </c>
      <c r="I63" s="7">
        <v>0</v>
      </c>
      <c r="J63" s="7">
        <v>241180.1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f t="shared" si="0"/>
        <v>241.18010000000001</v>
      </c>
      <c r="X63" s="7">
        <v>241180.1</v>
      </c>
      <c r="Y63" s="7">
        <v>0</v>
      </c>
      <c r="Z63" s="7">
        <v>0</v>
      </c>
      <c r="AA63" s="7">
        <v>241180.1</v>
      </c>
      <c r="AB63" s="7">
        <v>0</v>
      </c>
      <c r="AC63" s="69">
        <f t="shared" si="1"/>
        <v>241.18010000000001</v>
      </c>
      <c r="AD63" s="79"/>
      <c r="AE63" s="72"/>
    </row>
    <row r="64" spans="1:31" ht="26.4" outlineLevel="2" x14ac:dyDescent="0.3">
      <c r="A64" s="5" t="s">
        <v>108</v>
      </c>
      <c r="B64" s="6" t="s">
        <v>103</v>
      </c>
      <c r="C64" s="6" t="s">
        <v>109</v>
      </c>
      <c r="D64" s="6"/>
      <c r="E64" s="6"/>
      <c r="F64" s="6"/>
      <c r="G64" s="6"/>
      <c r="H64" s="7">
        <v>0</v>
      </c>
      <c r="I64" s="7">
        <v>0</v>
      </c>
      <c r="J64" s="7">
        <v>100000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f t="shared" si="0"/>
        <v>100</v>
      </c>
      <c r="X64" s="7">
        <v>100000</v>
      </c>
      <c r="Y64" s="7">
        <v>0</v>
      </c>
      <c r="Z64" s="7">
        <v>0</v>
      </c>
      <c r="AA64" s="7">
        <v>100000</v>
      </c>
      <c r="AB64" s="7">
        <v>0</v>
      </c>
      <c r="AC64" s="69">
        <f t="shared" si="1"/>
        <v>100</v>
      </c>
      <c r="AD64" s="80"/>
      <c r="AE64" s="71"/>
    </row>
    <row r="65" spans="1:31" ht="26.4" outlineLevel="2" x14ac:dyDescent="0.3">
      <c r="A65" s="5" t="s">
        <v>110</v>
      </c>
      <c r="B65" s="6" t="s">
        <v>103</v>
      </c>
      <c r="C65" s="6" t="s">
        <v>111</v>
      </c>
      <c r="D65" s="6"/>
      <c r="E65" s="6"/>
      <c r="F65" s="6"/>
      <c r="G65" s="6"/>
      <c r="H65" s="7">
        <v>0</v>
      </c>
      <c r="I65" s="7">
        <v>138</v>
      </c>
      <c r="J65" s="7">
        <v>253980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f t="shared" si="0"/>
        <v>253.98</v>
      </c>
      <c r="X65" s="7">
        <v>213980</v>
      </c>
      <c r="Y65" s="7">
        <v>0</v>
      </c>
      <c r="Z65" s="7">
        <v>0</v>
      </c>
      <c r="AA65" s="7">
        <v>213980</v>
      </c>
      <c r="AB65" s="7">
        <v>0</v>
      </c>
      <c r="AC65" s="69">
        <f t="shared" si="1"/>
        <v>213.98</v>
      </c>
      <c r="AD65" s="79"/>
      <c r="AE65" s="72"/>
    </row>
    <row r="66" spans="1:31" ht="26.4" x14ac:dyDescent="0.3">
      <c r="A66" s="5" t="s">
        <v>112</v>
      </c>
      <c r="B66" s="6" t="s">
        <v>113</v>
      </c>
      <c r="C66" s="6" t="s">
        <v>4</v>
      </c>
      <c r="D66" s="6"/>
      <c r="E66" s="6"/>
      <c r="F66" s="6"/>
      <c r="G66" s="6"/>
      <c r="H66" s="7">
        <v>0</v>
      </c>
      <c r="I66" s="7">
        <v>9525.7919999999995</v>
      </c>
      <c r="J66" s="7">
        <v>7523507.7699999996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f t="shared" si="0"/>
        <v>7523.5077699999993</v>
      </c>
      <c r="X66" s="7">
        <v>7489028.8700000001</v>
      </c>
      <c r="Y66" s="7">
        <v>0</v>
      </c>
      <c r="Z66" s="7">
        <v>0</v>
      </c>
      <c r="AA66" s="7">
        <v>7489028.8700000001</v>
      </c>
      <c r="AB66" s="7">
        <v>0</v>
      </c>
      <c r="AC66" s="69">
        <f t="shared" si="1"/>
        <v>7489.0288700000001</v>
      </c>
      <c r="AD66" s="80"/>
      <c r="AE66" s="71"/>
    </row>
    <row r="67" spans="1:31" ht="93" outlineLevel="1" x14ac:dyDescent="0.3">
      <c r="A67" s="5" t="s">
        <v>114</v>
      </c>
      <c r="B67" s="6" t="s">
        <v>115</v>
      </c>
      <c r="C67" s="6" t="s">
        <v>4</v>
      </c>
      <c r="D67" s="6"/>
      <c r="E67" s="6"/>
      <c r="F67" s="6"/>
      <c r="G67" s="6"/>
      <c r="H67" s="7">
        <v>0</v>
      </c>
      <c r="I67" s="7">
        <v>675.2</v>
      </c>
      <c r="J67" s="7">
        <v>984581.28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f t="shared" si="0"/>
        <v>984.58127999999999</v>
      </c>
      <c r="X67" s="7">
        <v>950102.39</v>
      </c>
      <c r="Y67" s="7">
        <v>0</v>
      </c>
      <c r="Z67" s="7">
        <v>0</v>
      </c>
      <c r="AA67" s="7">
        <v>950102.39</v>
      </c>
      <c r="AB67" s="7">
        <v>0</v>
      </c>
      <c r="AC67" s="69">
        <f t="shared" si="1"/>
        <v>950.10239000000001</v>
      </c>
      <c r="AD67" s="79">
        <f t="shared" si="2"/>
        <v>40.714216528435998</v>
      </c>
      <c r="AE67" s="83" t="s">
        <v>314</v>
      </c>
    </row>
    <row r="68" spans="1:31" ht="26.4" outlineLevel="2" x14ac:dyDescent="0.3">
      <c r="A68" s="5" t="s">
        <v>116</v>
      </c>
      <c r="B68" s="6" t="s">
        <v>115</v>
      </c>
      <c r="C68" s="6" t="s">
        <v>117</v>
      </c>
      <c r="D68" s="6"/>
      <c r="E68" s="6"/>
      <c r="F68" s="6"/>
      <c r="G68" s="6"/>
      <c r="H68" s="7">
        <v>0</v>
      </c>
      <c r="I68" s="7">
        <v>69</v>
      </c>
      <c r="J68" s="7">
        <v>69000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f t="shared" si="0"/>
        <v>69</v>
      </c>
      <c r="X68" s="7">
        <v>34521.11</v>
      </c>
      <c r="Y68" s="7">
        <v>0</v>
      </c>
      <c r="Z68" s="7">
        <v>0</v>
      </c>
      <c r="AA68" s="7">
        <v>34521.11</v>
      </c>
      <c r="AB68" s="7">
        <v>0</v>
      </c>
      <c r="AC68" s="69">
        <f t="shared" si="1"/>
        <v>34.52111</v>
      </c>
      <c r="AD68" s="80"/>
      <c r="AE68" s="71"/>
    </row>
    <row r="69" spans="1:31" ht="39.6" outlineLevel="2" x14ac:dyDescent="0.3">
      <c r="A69" s="5" t="s">
        <v>118</v>
      </c>
      <c r="B69" s="6" t="s">
        <v>115</v>
      </c>
      <c r="C69" s="6" t="s">
        <v>119</v>
      </c>
      <c r="D69" s="6"/>
      <c r="E69" s="6"/>
      <c r="F69" s="6"/>
      <c r="G69" s="6"/>
      <c r="H69" s="7">
        <v>0</v>
      </c>
      <c r="I69" s="7">
        <v>600</v>
      </c>
      <c r="J69" s="7">
        <v>909402.65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f t="shared" si="0"/>
        <v>909.40264999999999</v>
      </c>
      <c r="X69" s="7">
        <v>909402.65</v>
      </c>
      <c r="Y69" s="7">
        <v>0</v>
      </c>
      <c r="Z69" s="7">
        <v>0</v>
      </c>
      <c r="AA69" s="7">
        <v>909402.65</v>
      </c>
      <c r="AB69" s="7">
        <v>0</v>
      </c>
      <c r="AC69" s="69">
        <f t="shared" si="1"/>
        <v>909.40264999999999</v>
      </c>
      <c r="AD69" s="79"/>
      <c r="AE69" s="72"/>
    </row>
    <row r="70" spans="1:31" ht="39.6" outlineLevel="2" x14ac:dyDescent="0.3">
      <c r="A70" s="5" t="s">
        <v>118</v>
      </c>
      <c r="B70" s="6" t="s">
        <v>115</v>
      </c>
      <c r="C70" s="6" t="s">
        <v>120</v>
      </c>
      <c r="D70" s="6"/>
      <c r="E70" s="6"/>
      <c r="F70" s="6"/>
      <c r="G70" s="6"/>
      <c r="H70" s="7">
        <v>0</v>
      </c>
      <c r="I70" s="7">
        <v>6.2</v>
      </c>
      <c r="J70" s="7">
        <v>6178.63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f t="shared" si="0"/>
        <v>6.1786300000000001</v>
      </c>
      <c r="X70" s="7">
        <v>6178.63</v>
      </c>
      <c r="Y70" s="7">
        <v>0</v>
      </c>
      <c r="Z70" s="7">
        <v>0</v>
      </c>
      <c r="AA70" s="7">
        <v>6178.63</v>
      </c>
      <c r="AB70" s="7">
        <v>0</v>
      </c>
      <c r="AC70" s="69">
        <f t="shared" si="1"/>
        <v>6.1786300000000001</v>
      </c>
      <c r="AD70" s="80"/>
      <c r="AE70" s="71"/>
    </row>
    <row r="71" spans="1:31" ht="53.4" outlineLevel="1" x14ac:dyDescent="0.3">
      <c r="A71" s="5" t="s">
        <v>121</v>
      </c>
      <c r="B71" s="6" t="s">
        <v>122</v>
      </c>
      <c r="C71" s="6" t="s">
        <v>4</v>
      </c>
      <c r="D71" s="6"/>
      <c r="E71" s="6"/>
      <c r="F71" s="6"/>
      <c r="G71" s="6"/>
      <c r="H71" s="7">
        <v>0</v>
      </c>
      <c r="I71" s="7">
        <v>8000</v>
      </c>
      <c r="J71" s="7">
        <v>5586042.0300000003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f t="shared" si="0"/>
        <v>5586.0420300000005</v>
      </c>
      <c r="X71" s="7">
        <v>5586042.0199999996</v>
      </c>
      <c r="Y71" s="7">
        <v>0</v>
      </c>
      <c r="Z71" s="7">
        <v>0</v>
      </c>
      <c r="AA71" s="7">
        <v>5586042.0199999996</v>
      </c>
      <c r="AB71" s="7">
        <v>0</v>
      </c>
      <c r="AC71" s="69">
        <f t="shared" si="1"/>
        <v>5586.0420199999999</v>
      </c>
      <c r="AD71" s="79">
        <f>AC71/I71*100-100</f>
        <v>-30.174474750000002</v>
      </c>
      <c r="AE71" s="83" t="s">
        <v>316</v>
      </c>
    </row>
    <row r="72" spans="1:31" ht="66" outlineLevel="2" x14ac:dyDescent="0.3">
      <c r="A72" s="5" t="s">
        <v>123</v>
      </c>
      <c r="B72" s="6" t="s">
        <v>122</v>
      </c>
      <c r="C72" s="6" t="s">
        <v>124</v>
      </c>
      <c r="D72" s="6"/>
      <c r="E72" s="6"/>
      <c r="F72" s="6"/>
      <c r="G72" s="6"/>
      <c r="H72" s="7">
        <v>0</v>
      </c>
      <c r="I72" s="7">
        <v>0</v>
      </c>
      <c r="J72" s="7">
        <v>108200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f t="shared" si="0"/>
        <v>108.2</v>
      </c>
      <c r="X72" s="7">
        <v>108200</v>
      </c>
      <c r="Y72" s="7">
        <v>0</v>
      </c>
      <c r="Z72" s="7">
        <v>0</v>
      </c>
      <c r="AA72" s="7">
        <v>108200</v>
      </c>
      <c r="AB72" s="7">
        <v>0</v>
      </c>
      <c r="AC72" s="69">
        <f t="shared" si="1"/>
        <v>108.2</v>
      </c>
      <c r="AD72" s="80"/>
      <c r="AE72" s="71"/>
    </row>
    <row r="73" spans="1:31" ht="79.2" outlineLevel="2" x14ac:dyDescent="0.3">
      <c r="A73" s="5" t="s">
        <v>287</v>
      </c>
      <c r="B73" s="12" t="s">
        <v>122</v>
      </c>
      <c r="C73" s="6" t="s">
        <v>288</v>
      </c>
      <c r="D73" s="6"/>
      <c r="E73" s="6"/>
      <c r="F73" s="6"/>
      <c r="G73" s="6"/>
      <c r="H73" s="7"/>
      <c r="I73" s="7">
        <v>6000</v>
      </c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>
        <v>0</v>
      </c>
      <c r="X73" s="7"/>
      <c r="Y73" s="7"/>
      <c r="Z73" s="7"/>
      <c r="AA73" s="7"/>
      <c r="AB73" s="7"/>
      <c r="AC73" s="69">
        <v>0</v>
      </c>
      <c r="AD73" s="79"/>
      <c r="AE73" s="72"/>
    </row>
    <row r="74" spans="1:31" ht="26.4" outlineLevel="2" x14ac:dyDescent="0.3">
      <c r="A74" s="5" t="s">
        <v>125</v>
      </c>
      <c r="B74" s="6" t="s">
        <v>122</v>
      </c>
      <c r="C74" s="6" t="s">
        <v>126</v>
      </c>
      <c r="D74" s="6"/>
      <c r="E74" s="6"/>
      <c r="F74" s="6"/>
      <c r="G74" s="6"/>
      <c r="H74" s="7">
        <v>0</v>
      </c>
      <c r="I74" s="7">
        <v>2000</v>
      </c>
      <c r="J74" s="7">
        <v>1806708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f t="shared" si="0"/>
        <v>1806.7080000000001</v>
      </c>
      <c r="X74" s="7">
        <v>1806708</v>
      </c>
      <c r="Y74" s="7">
        <v>0</v>
      </c>
      <c r="Z74" s="7">
        <v>0</v>
      </c>
      <c r="AA74" s="7">
        <v>1806708</v>
      </c>
      <c r="AB74" s="7">
        <v>0</v>
      </c>
      <c r="AC74" s="69">
        <f t="shared" si="1"/>
        <v>1806.7080000000001</v>
      </c>
      <c r="AD74" s="80"/>
      <c r="AE74" s="71"/>
    </row>
    <row r="75" spans="1:31" ht="52.8" outlineLevel="2" x14ac:dyDescent="0.3">
      <c r="A75" s="5" t="s">
        <v>127</v>
      </c>
      <c r="B75" s="6" t="s">
        <v>122</v>
      </c>
      <c r="C75" s="6" t="s">
        <v>128</v>
      </c>
      <c r="D75" s="6"/>
      <c r="E75" s="6"/>
      <c r="F75" s="6"/>
      <c r="G75" s="6"/>
      <c r="H75" s="7">
        <v>0</v>
      </c>
      <c r="I75" s="7">
        <v>0</v>
      </c>
      <c r="J75" s="7">
        <v>3561000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f t="shared" ref="W75:W143" si="3">J75/1000</f>
        <v>3561</v>
      </c>
      <c r="X75" s="7">
        <v>3560999.99</v>
      </c>
      <c r="Y75" s="7">
        <v>0</v>
      </c>
      <c r="Z75" s="7">
        <v>0</v>
      </c>
      <c r="AA75" s="7">
        <v>3560999.99</v>
      </c>
      <c r="AB75" s="7">
        <v>0</v>
      </c>
      <c r="AC75" s="69">
        <f t="shared" ref="AC75:AC143" si="4">X75/1000</f>
        <v>3560.9999900000003</v>
      </c>
      <c r="AD75" s="79"/>
      <c r="AE75" s="72"/>
    </row>
    <row r="76" spans="1:31" ht="66" outlineLevel="2" x14ac:dyDescent="0.3">
      <c r="A76" s="5" t="s">
        <v>129</v>
      </c>
      <c r="B76" s="6" t="s">
        <v>122</v>
      </c>
      <c r="C76" s="6" t="s">
        <v>130</v>
      </c>
      <c r="D76" s="6"/>
      <c r="E76" s="6"/>
      <c r="F76" s="6"/>
      <c r="G76" s="6"/>
      <c r="H76" s="7">
        <v>0</v>
      </c>
      <c r="I76" s="7">
        <v>0</v>
      </c>
      <c r="J76" s="7">
        <v>110134.03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f t="shared" si="3"/>
        <v>110.13403</v>
      </c>
      <c r="X76" s="7">
        <v>110134.03</v>
      </c>
      <c r="Y76" s="7">
        <v>0</v>
      </c>
      <c r="Z76" s="7">
        <v>0</v>
      </c>
      <c r="AA76" s="7">
        <v>110134.03</v>
      </c>
      <c r="AB76" s="7">
        <v>0</v>
      </c>
      <c r="AC76" s="69">
        <f t="shared" si="4"/>
        <v>110.13403</v>
      </c>
      <c r="AD76" s="80"/>
      <c r="AE76" s="71"/>
    </row>
    <row r="77" spans="1:31" ht="145.80000000000001" outlineLevel="1" x14ac:dyDescent="0.3">
      <c r="A77" s="5" t="s">
        <v>131</v>
      </c>
      <c r="B77" s="6" t="s">
        <v>132</v>
      </c>
      <c r="C77" s="6" t="s">
        <v>4</v>
      </c>
      <c r="D77" s="6"/>
      <c r="E77" s="6"/>
      <c r="F77" s="6"/>
      <c r="G77" s="6"/>
      <c r="H77" s="7">
        <v>0</v>
      </c>
      <c r="I77" s="7">
        <v>850.35599999999999</v>
      </c>
      <c r="J77" s="7">
        <v>952647.73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f t="shared" si="3"/>
        <v>952.64773000000002</v>
      </c>
      <c r="X77" s="7">
        <v>952647.73</v>
      </c>
      <c r="Y77" s="7">
        <v>0</v>
      </c>
      <c r="Z77" s="7">
        <v>0</v>
      </c>
      <c r="AA77" s="7">
        <v>952647.73</v>
      </c>
      <c r="AB77" s="7">
        <v>0</v>
      </c>
      <c r="AC77" s="69">
        <f t="shared" si="4"/>
        <v>952.64773000000002</v>
      </c>
      <c r="AD77" s="79">
        <f t="shared" ref="AD74:AD137" si="5">(AC77/I77*100)-100</f>
        <v>12.02928302969579</v>
      </c>
      <c r="AE77" s="83" t="s">
        <v>315</v>
      </c>
    </row>
    <row r="78" spans="1:31" ht="39.6" outlineLevel="2" x14ac:dyDescent="0.3">
      <c r="A78" s="5" t="s">
        <v>133</v>
      </c>
      <c r="B78" s="6" t="s">
        <v>132</v>
      </c>
      <c r="C78" s="6" t="s">
        <v>134</v>
      </c>
      <c r="D78" s="6"/>
      <c r="E78" s="6"/>
      <c r="F78" s="6"/>
      <c r="G78" s="6"/>
      <c r="H78" s="7">
        <v>0</v>
      </c>
      <c r="I78" s="7">
        <v>90</v>
      </c>
      <c r="J78" s="7">
        <v>89416.13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f t="shared" si="3"/>
        <v>89.41613000000001</v>
      </c>
      <c r="X78" s="7">
        <v>89416.13</v>
      </c>
      <c r="Y78" s="7">
        <v>0</v>
      </c>
      <c r="Z78" s="7">
        <v>0</v>
      </c>
      <c r="AA78" s="7">
        <v>89416.13</v>
      </c>
      <c r="AB78" s="7">
        <v>0</v>
      </c>
      <c r="AC78" s="69">
        <f t="shared" si="4"/>
        <v>89.41613000000001</v>
      </c>
      <c r="AD78" s="80"/>
      <c r="AE78" s="71"/>
    </row>
    <row r="79" spans="1:31" outlineLevel="2" x14ac:dyDescent="0.3">
      <c r="A79" s="5" t="s">
        <v>135</v>
      </c>
      <c r="B79" s="6" t="s">
        <v>132</v>
      </c>
      <c r="C79" s="6" t="s">
        <v>136</v>
      </c>
      <c r="D79" s="6"/>
      <c r="E79" s="6"/>
      <c r="F79" s="6"/>
      <c r="G79" s="6"/>
      <c r="H79" s="7">
        <v>0</v>
      </c>
      <c r="I79" s="7">
        <v>710.35599999999999</v>
      </c>
      <c r="J79" s="7">
        <v>813315.23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f t="shared" si="3"/>
        <v>813.31522999999993</v>
      </c>
      <c r="X79" s="7">
        <v>813315.23</v>
      </c>
      <c r="Y79" s="7">
        <v>0</v>
      </c>
      <c r="Z79" s="7">
        <v>0</v>
      </c>
      <c r="AA79" s="7">
        <v>813315.23</v>
      </c>
      <c r="AB79" s="7">
        <v>0</v>
      </c>
      <c r="AC79" s="69">
        <f t="shared" si="4"/>
        <v>813.31522999999993</v>
      </c>
      <c r="AD79" s="79"/>
      <c r="AE79" s="72"/>
    </row>
    <row r="80" spans="1:31" ht="52.8" outlineLevel="2" x14ac:dyDescent="0.3">
      <c r="A80" s="5" t="s">
        <v>137</v>
      </c>
      <c r="B80" s="6" t="s">
        <v>132</v>
      </c>
      <c r="C80" s="6" t="s">
        <v>138</v>
      </c>
      <c r="D80" s="6"/>
      <c r="E80" s="6"/>
      <c r="F80" s="6"/>
      <c r="G80" s="6"/>
      <c r="H80" s="7">
        <v>0</v>
      </c>
      <c r="I80" s="7">
        <v>50</v>
      </c>
      <c r="J80" s="7">
        <v>49916.37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f t="shared" si="3"/>
        <v>49.916370000000001</v>
      </c>
      <c r="X80" s="7">
        <v>49916.37</v>
      </c>
      <c r="Y80" s="7">
        <v>0</v>
      </c>
      <c r="Z80" s="7">
        <v>0</v>
      </c>
      <c r="AA80" s="7">
        <v>49916.37</v>
      </c>
      <c r="AB80" s="7">
        <v>0</v>
      </c>
      <c r="AC80" s="69">
        <f t="shared" si="4"/>
        <v>49.916370000000001</v>
      </c>
      <c r="AD80" s="80"/>
      <c r="AE80" s="71"/>
    </row>
    <row r="81" spans="1:31" ht="26.4" outlineLevel="1" x14ac:dyDescent="0.3">
      <c r="A81" s="5" t="s">
        <v>139</v>
      </c>
      <c r="B81" s="6" t="s">
        <v>140</v>
      </c>
      <c r="C81" s="6" t="s">
        <v>4</v>
      </c>
      <c r="D81" s="6"/>
      <c r="E81" s="6"/>
      <c r="F81" s="6"/>
      <c r="G81" s="6"/>
      <c r="H81" s="7">
        <v>0</v>
      </c>
      <c r="I81" s="7">
        <v>0.24</v>
      </c>
      <c r="J81" s="7">
        <v>236.73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f t="shared" si="3"/>
        <v>0.23673</v>
      </c>
      <c r="X81" s="7">
        <v>236.73</v>
      </c>
      <c r="Y81" s="7">
        <v>0</v>
      </c>
      <c r="Z81" s="7">
        <v>0</v>
      </c>
      <c r="AA81" s="7">
        <v>236.73</v>
      </c>
      <c r="AB81" s="7">
        <v>0</v>
      </c>
      <c r="AC81" s="69">
        <f t="shared" si="4"/>
        <v>0.23673</v>
      </c>
      <c r="AD81" s="79">
        <f t="shared" si="5"/>
        <v>-1.3624999999999972</v>
      </c>
      <c r="AE81" s="72"/>
    </row>
    <row r="82" spans="1:31" ht="79.2" outlineLevel="2" x14ac:dyDescent="0.3">
      <c r="A82" s="5" t="s">
        <v>141</v>
      </c>
      <c r="B82" s="6" t="s">
        <v>140</v>
      </c>
      <c r="C82" s="6" t="s">
        <v>142</v>
      </c>
      <c r="D82" s="6"/>
      <c r="E82" s="6"/>
      <c r="F82" s="6"/>
      <c r="G82" s="6"/>
      <c r="H82" s="7">
        <v>0</v>
      </c>
      <c r="I82" s="7">
        <v>0.24</v>
      </c>
      <c r="J82" s="7">
        <v>236.73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f t="shared" si="3"/>
        <v>0.23673</v>
      </c>
      <c r="X82" s="7">
        <v>236.73</v>
      </c>
      <c r="Y82" s="7">
        <v>0</v>
      </c>
      <c r="Z82" s="7">
        <v>0</v>
      </c>
      <c r="AA82" s="7">
        <v>236.73</v>
      </c>
      <c r="AB82" s="7">
        <v>0</v>
      </c>
      <c r="AC82" s="69">
        <f t="shared" si="4"/>
        <v>0.23673</v>
      </c>
      <c r="AD82" s="79"/>
      <c r="AE82" s="72"/>
    </row>
    <row r="83" spans="1:31" x14ac:dyDescent="0.3">
      <c r="A83" s="5" t="s">
        <v>143</v>
      </c>
      <c r="B83" s="6" t="s">
        <v>144</v>
      </c>
      <c r="C83" s="6" t="s">
        <v>4</v>
      </c>
      <c r="D83" s="6"/>
      <c r="E83" s="6"/>
      <c r="F83" s="6"/>
      <c r="G83" s="6"/>
      <c r="H83" s="7">
        <v>0</v>
      </c>
      <c r="I83" s="7">
        <v>638546.27</v>
      </c>
      <c r="J83" s="7">
        <v>758225271.92999995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f t="shared" si="3"/>
        <v>758225.27192999993</v>
      </c>
      <c r="X83" s="7">
        <v>720729085.05999994</v>
      </c>
      <c r="Y83" s="7">
        <v>0</v>
      </c>
      <c r="Z83" s="7">
        <v>0</v>
      </c>
      <c r="AA83" s="7">
        <v>720729085.05999994</v>
      </c>
      <c r="AB83" s="7">
        <v>0</v>
      </c>
      <c r="AC83" s="69">
        <f t="shared" si="4"/>
        <v>720729.08505999995</v>
      </c>
      <c r="AD83" s="80">
        <f t="shared" si="5"/>
        <v>12.870299134313299</v>
      </c>
      <c r="AE83" s="71"/>
    </row>
    <row r="84" spans="1:31" ht="53.4" outlineLevel="1" x14ac:dyDescent="0.3">
      <c r="A84" s="5" t="s">
        <v>145</v>
      </c>
      <c r="B84" s="6" t="s">
        <v>146</v>
      </c>
      <c r="C84" s="6" t="s">
        <v>4</v>
      </c>
      <c r="D84" s="6"/>
      <c r="E84" s="6"/>
      <c r="F84" s="6"/>
      <c r="G84" s="6"/>
      <c r="H84" s="7">
        <v>0</v>
      </c>
      <c r="I84" s="7">
        <v>189137.82399999999</v>
      </c>
      <c r="J84" s="7">
        <v>245559493.19999999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f t="shared" si="3"/>
        <v>245559.4932</v>
      </c>
      <c r="X84" s="7">
        <v>218606726.34</v>
      </c>
      <c r="Y84" s="7">
        <v>0</v>
      </c>
      <c r="Z84" s="7">
        <v>0</v>
      </c>
      <c r="AA84" s="7">
        <v>218606726.34</v>
      </c>
      <c r="AB84" s="7">
        <v>0</v>
      </c>
      <c r="AC84" s="69">
        <f t="shared" si="4"/>
        <v>218606.72633999999</v>
      </c>
      <c r="AD84" s="79">
        <f t="shared" si="5"/>
        <v>15.580649981465371</v>
      </c>
      <c r="AE84" s="83" t="s">
        <v>317</v>
      </c>
    </row>
    <row r="85" spans="1:31" ht="52.8" outlineLevel="2" x14ac:dyDescent="0.3">
      <c r="A85" s="5" t="s">
        <v>62</v>
      </c>
      <c r="B85" s="6" t="s">
        <v>146</v>
      </c>
      <c r="C85" s="6" t="s">
        <v>147</v>
      </c>
      <c r="D85" s="6"/>
      <c r="E85" s="6"/>
      <c r="F85" s="6"/>
      <c r="G85" s="6"/>
      <c r="H85" s="7">
        <v>0</v>
      </c>
      <c r="I85" s="7">
        <v>68849.403999999995</v>
      </c>
      <c r="J85" s="7">
        <v>80252742.5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f t="shared" si="3"/>
        <v>80252.742499999993</v>
      </c>
      <c r="X85" s="7">
        <v>79168829.969999999</v>
      </c>
      <c r="Y85" s="7">
        <v>0</v>
      </c>
      <c r="Z85" s="7">
        <v>0</v>
      </c>
      <c r="AA85" s="7">
        <v>79168829.969999999</v>
      </c>
      <c r="AB85" s="7">
        <v>0</v>
      </c>
      <c r="AC85" s="69">
        <f t="shared" si="4"/>
        <v>79168.829969999992</v>
      </c>
      <c r="AD85" s="80"/>
      <c r="AE85" s="71"/>
    </row>
    <row r="86" spans="1:31" ht="79.2" outlineLevel="2" x14ac:dyDescent="0.3">
      <c r="A86" s="5" t="s">
        <v>148</v>
      </c>
      <c r="B86" s="6" t="s">
        <v>146</v>
      </c>
      <c r="C86" s="6" t="s">
        <v>149</v>
      </c>
      <c r="D86" s="6"/>
      <c r="E86" s="6"/>
      <c r="F86" s="6"/>
      <c r="G86" s="6"/>
      <c r="H86" s="7">
        <v>0</v>
      </c>
      <c r="I86" s="7">
        <v>119854.17</v>
      </c>
      <c r="J86" s="7">
        <v>164650000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f t="shared" si="3"/>
        <v>164650</v>
      </c>
      <c r="X86" s="7">
        <v>138781145.66999999</v>
      </c>
      <c r="Y86" s="7">
        <v>0</v>
      </c>
      <c r="Z86" s="7">
        <v>0</v>
      </c>
      <c r="AA86" s="7">
        <v>138781145.66999999</v>
      </c>
      <c r="AB86" s="7">
        <v>0</v>
      </c>
      <c r="AC86" s="69">
        <f t="shared" si="4"/>
        <v>138781.14567</v>
      </c>
      <c r="AD86" s="79"/>
      <c r="AE86" s="72"/>
    </row>
    <row r="87" spans="1:31" ht="52.8" outlineLevel="2" x14ac:dyDescent="0.3">
      <c r="A87" s="5" t="s">
        <v>150</v>
      </c>
      <c r="B87" s="6" t="s">
        <v>146</v>
      </c>
      <c r="C87" s="6" t="s">
        <v>151</v>
      </c>
      <c r="D87" s="6"/>
      <c r="E87" s="6"/>
      <c r="F87" s="6"/>
      <c r="G87" s="6"/>
      <c r="H87" s="7">
        <v>0</v>
      </c>
      <c r="I87" s="7">
        <v>0</v>
      </c>
      <c r="J87" s="7">
        <v>78838.92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f t="shared" si="3"/>
        <v>78.838920000000002</v>
      </c>
      <c r="X87" s="7">
        <v>78838.92</v>
      </c>
      <c r="Y87" s="7">
        <v>0</v>
      </c>
      <c r="Z87" s="7">
        <v>0</v>
      </c>
      <c r="AA87" s="7">
        <v>78838.92</v>
      </c>
      <c r="AB87" s="7">
        <v>0</v>
      </c>
      <c r="AC87" s="69">
        <f t="shared" si="4"/>
        <v>78.838920000000002</v>
      </c>
      <c r="AD87" s="80"/>
      <c r="AE87" s="71"/>
    </row>
    <row r="88" spans="1:31" ht="79.2" outlineLevel="2" x14ac:dyDescent="0.3">
      <c r="A88" s="5" t="s">
        <v>152</v>
      </c>
      <c r="B88" s="6" t="s">
        <v>146</v>
      </c>
      <c r="C88" s="6" t="s">
        <v>153</v>
      </c>
      <c r="D88" s="6"/>
      <c r="E88" s="6"/>
      <c r="F88" s="6"/>
      <c r="G88" s="6"/>
      <c r="H88" s="7">
        <v>0</v>
      </c>
      <c r="I88" s="7">
        <v>434.25</v>
      </c>
      <c r="J88" s="7">
        <v>511516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f t="shared" si="3"/>
        <v>511.51600000000002</v>
      </c>
      <c r="X88" s="7">
        <v>511516</v>
      </c>
      <c r="Y88" s="7">
        <v>0</v>
      </c>
      <c r="Z88" s="7">
        <v>0</v>
      </c>
      <c r="AA88" s="7">
        <v>511516</v>
      </c>
      <c r="AB88" s="7">
        <v>0</v>
      </c>
      <c r="AC88" s="69">
        <f t="shared" si="4"/>
        <v>511.51600000000002</v>
      </c>
      <c r="AD88" s="79"/>
      <c r="AE88" s="72"/>
    </row>
    <row r="89" spans="1:31" ht="39.6" outlineLevel="2" x14ac:dyDescent="0.3">
      <c r="A89" s="5" t="s">
        <v>56</v>
      </c>
      <c r="B89" s="6" t="s">
        <v>146</v>
      </c>
      <c r="C89" s="6" t="s">
        <v>57</v>
      </c>
      <c r="D89" s="6"/>
      <c r="E89" s="6"/>
      <c r="F89" s="6"/>
      <c r="G89" s="6"/>
      <c r="H89" s="7">
        <v>0</v>
      </c>
      <c r="I89" s="7">
        <v>0</v>
      </c>
      <c r="J89" s="7">
        <v>66395.78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f t="shared" si="3"/>
        <v>66.395780000000002</v>
      </c>
      <c r="X89" s="7">
        <v>66395.78</v>
      </c>
      <c r="Y89" s="7">
        <v>0</v>
      </c>
      <c r="Z89" s="7">
        <v>0</v>
      </c>
      <c r="AA89" s="7">
        <v>66395.78</v>
      </c>
      <c r="AB89" s="7">
        <v>0</v>
      </c>
      <c r="AC89" s="69">
        <f t="shared" si="4"/>
        <v>66.395780000000002</v>
      </c>
      <c r="AD89" s="80"/>
      <c r="AE89" s="71"/>
    </row>
    <row r="90" spans="1:31" ht="66.599999999999994" outlineLevel="1" x14ac:dyDescent="0.3">
      <c r="A90" s="5" t="s">
        <v>154</v>
      </c>
      <c r="B90" s="6" t="s">
        <v>155</v>
      </c>
      <c r="C90" s="6" t="s">
        <v>4</v>
      </c>
      <c r="D90" s="6"/>
      <c r="E90" s="6"/>
      <c r="F90" s="6"/>
      <c r="G90" s="6"/>
      <c r="H90" s="7">
        <v>0</v>
      </c>
      <c r="I90" s="7">
        <v>377921.55499999999</v>
      </c>
      <c r="J90" s="7">
        <v>440987643.05000001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f t="shared" si="3"/>
        <v>440987.64305000001</v>
      </c>
      <c r="X90" s="7">
        <v>432278958.81999999</v>
      </c>
      <c r="Y90" s="7">
        <v>0</v>
      </c>
      <c r="Z90" s="7">
        <v>0</v>
      </c>
      <c r="AA90" s="7">
        <v>432278958.81999999</v>
      </c>
      <c r="AB90" s="7">
        <v>0</v>
      </c>
      <c r="AC90" s="69">
        <f t="shared" si="4"/>
        <v>432278.95882</v>
      </c>
      <c r="AD90" s="79">
        <f t="shared" si="5"/>
        <v>14.383250465827487</v>
      </c>
      <c r="AE90" s="83" t="s">
        <v>318</v>
      </c>
    </row>
    <row r="91" spans="1:31" ht="26.4" outlineLevel="2" x14ac:dyDescent="0.3">
      <c r="A91" s="5" t="s">
        <v>156</v>
      </c>
      <c r="B91" s="6" t="s">
        <v>155</v>
      </c>
      <c r="C91" s="6" t="s">
        <v>157</v>
      </c>
      <c r="D91" s="6"/>
      <c r="E91" s="6"/>
      <c r="F91" s="6"/>
      <c r="G91" s="6"/>
      <c r="H91" s="7">
        <v>0</v>
      </c>
      <c r="I91" s="7">
        <v>45</v>
      </c>
      <c r="J91" s="7">
        <v>45000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f t="shared" si="3"/>
        <v>45</v>
      </c>
      <c r="X91" s="7">
        <v>45000</v>
      </c>
      <c r="Y91" s="7">
        <v>0</v>
      </c>
      <c r="Z91" s="7">
        <v>0</v>
      </c>
      <c r="AA91" s="7">
        <v>45000</v>
      </c>
      <c r="AB91" s="7">
        <v>0</v>
      </c>
      <c r="AC91" s="69">
        <f t="shared" si="4"/>
        <v>45</v>
      </c>
      <c r="AD91" s="80"/>
      <c r="AE91" s="71"/>
    </row>
    <row r="92" spans="1:31" ht="52.8" outlineLevel="2" x14ac:dyDescent="0.3">
      <c r="A92" s="5" t="s">
        <v>62</v>
      </c>
      <c r="B92" s="6" t="s">
        <v>155</v>
      </c>
      <c r="C92" s="6" t="s">
        <v>158</v>
      </c>
      <c r="D92" s="6"/>
      <c r="E92" s="6"/>
      <c r="F92" s="6"/>
      <c r="G92" s="6"/>
      <c r="H92" s="7">
        <v>0</v>
      </c>
      <c r="I92" s="7">
        <v>97409.854999999996</v>
      </c>
      <c r="J92" s="7">
        <v>115460763.65000001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f t="shared" si="3"/>
        <v>115460.76365000001</v>
      </c>
      <c r="X92" s="7">
        <v>115459903.66</v>
      </c>
      <c r="Y92" s="7">
        <v>0</v>
      </c>
      <c r="Z92" s="7">
        <v>0</v>
      </c>
      <c r="AA92" s="7">
        <v>115459903.66</v>
      </c>
      <c r="AB92" s="7">
        <v>0</v>
      </c>
      <c r="AC92" s="69">
        <f t="shared" si="4"/>
        <v>115459.90366</v>
      </c>
      <c r="AD92" s="79"/>
      <c r="AE92" s="72"/>
    </row>
    <row r="93" spans="1:31" ht="79.2" outlineLevel="2" x14ac:dyDescent="0.3">
      <c r="A93" s="5" t="s">
        <v>289</v>
      </c>
      <c r="B93" s="12" t="s">
        <v>155</v>
      </c>
      <c r="C93" s="6">
        <v>120193050</v>
      </c>
      <c r="D93" s="6"/>
      <c r="E93" s="6"/>
      <c r="F93" s="6"/>
      <c r="G93" s="6"/>
      <c r="H93" s="7"/>
      <c r="I93" s="7">
        <v>5878</v>
      </c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>
        <v>0</v>
      </c>
      <c r="X93" s="7"/>
      <c r="Y93" s="7"/>
      <c r="Z93" s="7"/>
      <c r="AA93" s="7"/>
      <c r="AB93" s="7"/>
      <c r="AC93" s="69">
        <v>0</v>
      </c>
      <c r="AD93" s="80"/>
      <c r="AE93" s="71"/>
    </row>
    <row r="94" spans="1:31" ht="105.6" outlineLevel="2" x14ac:dyDescent="0.3">
      <c r="A94" s="5" t="s">
        <v>159</v>
      </c>
      <c r="B94" s="6" t="s">
        <v>155</v>
      </c>
      <c r="C94" s="6" t="s">
        <v>160</v>
      </c>
      <c r="D94" s="6"/>
      <c r="E94" s="6"/>
      <c r="F94" s="6"/>
      <c r="G94" s="6"/>
      <c r="H94" s="7">
        <v>0</v>
      </c>
      <c r="I94" s="7">
        <v>273045.3</v>
      </c>
      <c r="J94" s="7">
        <v>300849000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f t="shared" si="3"/>
        <v>300849</v>
      </c>
      <c r="X94" s="7">
        <v>295556990.93000001</v>
      </c>
      <c r="Y94" s="7">
        <v>0</v>
      </c>
      <c r="Z94" s="7">
        <v>0</v>
      </c>
      <c r="AA94" s="7">
        <v>295556990.93000001</v>
      </c>
      <c r="AB94" s="7">
        <v>0</v>
      </c>
      <c r="AC94" s="69">
        <f t="shared" si="4"/>
        <v>295556.99093000003</v>
      </c>
      <c r="AD94" s="79"/>
      <c r="AE94" s="72"/>
    </row>
    <row r="95" spans="1:31" ht="79.2" outlineLevel="2" x14ac:dyDescent="0.3">
      <c r="A95" s="5" t="s">
        <v>161</v>
      </c>
      <c r="B95" s="6" t="s">
        <v>155</v>
      </c>
      <c r="C95" s="6" t="s">
        <v>162</v>
      </c>
      <c r="D95" s="6"/>
      <c r="E95" s="6"/>
      <c r="F95" s="6"/>
      <c r="G95" s="6"/>
      <c r="H95" s="7">
        <v>0</v>
      </c>
      <c r="I95" s="7">
        <v>0</v>
      </c>
      <c r="J95" s="7">
        <v>21508162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f t="shared" si="3"/>
        <v>21508.162</v>
      </c>
      <c r="X95" s="7">
        <v>18092346.829999998</v>
      </c>
      <c r="Y95" s="7">
        <v>0</v>
      </c>
      <c r="Z95" s="7">
        <v>0</v>
      </c>
      <c r="AA95" s="7">
        <v>18092346.829999998</v>
      </c>
      <c r="AB95" s="7">
        <v>0</v>
      </c>
      <c r="AC95" s="69">
        <f t="shared" si="4"/>
        <v>18092.346829999999</v>
      </c>
      <c r="AD95" s="80"/>
      <c r="AE95" s="71"/>
    </row>
    <row r="96" spans="1:31" ht="39.6" outlineLevel="2" x14ac:dyDescent="0.3">
      <c r="A96" s="5" t="s">
        <v>163</v>
      </c>
      <c r="B96" s="6" t="s">
        <v>155</v>
      </c>
      <c r="C96" s="6" t="s">
        <v>164</v>
      </c>
      <c r="D96" s="6"/>
      <c r="E96" s="6"/>
      <c r="F96" s="6"/>
      <c r="G96" s="6"/>
      <c r="H96" s="7">
        <v>0</v>
      </c>
      <c r="I96" s="7">
        <v>1082</v>
      </c>
      <c r="J96" s="7">
        <v>1082000.01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f t="shared" si="3"/>
        <v>1082.00001</v>
      </c>
      <c r="X96" s="7">
        <v>1082000.01</v>
      </c>
      <c r="Y96" s="7">
        <v>0</v>
      </c>
      <c r="Z96" s="7">
        <v>0</v>
      </c>
      <c r="AA96" s="7">
        <v>1082000.01</v>
      </c>
      <c r="AB96" s="7">
        <v>0</v>
      </c>
      <c r="AC96" s="69">
        <f t="shared" si="4"/>
        <v>1082.00001</v>
      </c>
      <c r="AD96" s="79"/>
      <c r="AE96" s="72"/>
    </row>
    <row r="97" spans="1:31" ht="66" outlineLevel="2" x14ac:dyDescent="0.3">
      <c r="A97" s="5" t="s">
        <v>165</v>
      </c>
      <c r="B97" s="6" t="s">
        <v>155</v>
      </c>
      <c r="C97" s="6" t="s">
        <v>166</v>
      </c>
      <c r="D97" s="6"/>
      <c r="E97" s="6"/>
      <c r="F97" s="6"/>
      <c r="G97" s="6"/>
      <c r="H97" s="7">
        <v>0</v>
      </c>
      <c r="I97" s="7">
        <v>0</v>
      </c>
      <c r="J97" s="7">
        <v>902913.01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f t="shared" si="3"/>
        <v>902.91300999999999</v>
      </c>
      <c r="X97" s="7">
        <v>902913.01</v>
      </c>
      <c r="Y97" s="7">
        <v>0</v>
      </c>
      <c r="Z97" s="7">
        <v>0</v>
      </c>
      <c r="AA97" s="7">
        <v>902913.01</v>
      </c>
      <c r="AB97" s="7">
        <v>0</v>
      </c>
      <c r="AC97" s="69">
        <f t="shared" si="4"/>
        <v>902.91300999999999</v>
      </c>
      <c r="AD97" s="80"/>
      <c r="AE97" s="71"/>
    </row>
    <row r="98" spans="1:31" ht="52.8" outlineLevel="2" x14ac:dyDescent="0.3">
      <c r="A98" s="5" t="s">
        <v>150</v>
      </c>
      <c r="B98" s="6" t="s">
        <v>155</v>
      </c>
      <c r="C98" s="6" t="s">
        <v>151</v>
      </c>
      <c r="D98" s="6"/>
      <c r="E98" s="6"/>
      <c r="F98" s="6"/>
      <c r="G98" s="6"/>
      <c r="H98" s="7">
        <v>0</v>
      </c>
      <c r="I98" s="7">
        <v>0</v>
      </c>
      <c r="J98" s="7">
        <v>115593.72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f t="shared" si="3"/>
        <v>115.59372</v>
      </c>
      <c r="X98" s="7">
        <v>115593.72</v>
      </c>
      <c r="Y98" s="7">
        <v>0</v>
      </c>
      <c r="Z98" s="7">
        <v>0</v>
      </c>
      <c r="AA98" s="7">
        <v>115593.72</v>
      </c>
      <c r="AB98" s="7">
        <v>0</v>
      </c>
      <c r="AC98" s="69">
        <f t="shared" si="4"/>
        <v>115.59372</v>
      </c>
      <c r="AD98" s="79"/>
      <c r="AE98" s="72"/>
    </row>
    <row r="99" spans="1:31" ht="79.2" outlineLevel="2" x14ac:dyDescent="0.3">
      <c r="A99" s="5" t="s">
        <v>152</v>
      </c>
      <c r="B99" s="6" t="s">
        <v>155</v>
      </c>
      <c r="C99" s="6" t="s">
        <v>153</v>
      </c>
      <c r="D99" s="6"/>
      <c r="E99" s="6"/>
      <c r="F99" s="6"/>
      <c r="G99" s="6"/>
      <c r="H99" s="7">
        <v>0</v>
      </c>
      <c r="I99" s="7">
        <v>461.4</v>
      </c>
      <c r="J99" s="7">
        <v>753342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f t="shared" si="3"/>
        <v>753.34199999999998</v>
      </c>
      <c r="X99" s="7">
        <v>753342</v>
      </c>
      <c r="Y99" s="7">
        <v>0</v>
      </c>
      <c r="Z99" s="7">
        <v>0</v>
      </c>
      <c r="AA99" s="7">
        <v>753342</v>
      </c>
      <c r="AB99" s="7">
        <v>0</v>
      </c>
      <c r="AC99" s="69">
        <f t="shared" si="4"/>
        <v>753.34199999999998</v>
      </c>
      <c r="AD99" s="80"/>
      <c r="AE99" s="71"/>
    </row>
    <row r="100" spans="1:31" ht="39.6" outlineLevel="2" x14ac:dyDescent="0.3">
      <c r="A100" s="5" t="s">
        <v>56</v>
      </c>
      <c r="B100" s="6" t="s">
        <v>155</v>
      </c>
      <c r="C100" s="6" t="s">
        <v>57</v>
      </c>
      <c r="D100" s="6"/>
      <c r="E100" s="6"/>
      <c r="F100" s="6"/>
      <c r="G100" s="6"/>
      <c r="H100" s="7">
        <v>0</v>
      </c>
      <c r="I100" s="7">
        <v>0</v>
      </c>
      <c r="J100" s="7">
        <v>270868.65999999997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f t="shared" si="3"/>
        <v>270.86865999999998</v>
      </c>
      <c r="X100" s="7">
        <v>270868.65999999997</v>
      </c>
      <c r="Y100" s="7">
        <v>0</v>
      </c>
      <c r="Z100" s="7">
        <v>0</v>
      </c>
      <c r="AA100" s="7">
        <v>270868.65999999997</v>
      </c>
      <c r="AB100" s="7">
        <v>0</v>
      </c>
      <c r="AC100" s="69">
        <f t="shared" si="4"/>
        <v>270.86865999999998</v>
      </c>
      <c r="AD100" s="79"/>
      <c r="AE100" s="72"/>
    </row>
    <row r="101" spans="1:31" outlineLevel="1" x14ac:dyDescent="0.3">
      <c r="A101" s="5" t="s">
        <v>167</v>
      </c>
      <c r="B101" s="6" t="s">
        <v>168</v>
      </c>
      <c r="C101" s="6" t="s">
        <v>4</v>
      </c>
      <c r="D101" s="6"/>
      <c r="E101" s="6"/>
      <c r="F101" s="6"/>
      <c r="G101" s="6"/>
      <c r="H101" s="7">
        <v>0</v>
      </c>
      <c r="I101" s="7">
        <v>46736.519</v>
      </c>
      <c r="J101" s="7">
        <v>47802177.340000004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f t="shared" si="3"/>
        <v>47802.177340000002</v>
      </c>
      <c r="X101" s="7">
        <v>46302177.340000004</v>
      </c>
      <c r="Y101" s="7">
        <v>0</v>
      </c>
      <c r="Z101" s="7">
        <v>0</v>
      </c>
      <c r="AA101" s="7">
        <v>46302177.340000004</v>
      </c>
      <c r="AB101" s="7">
        <v>0</v>
      </c>
      <c r="AC101" s="69">
        <f t="shared" si="4"/>
        <v>46302.177340000002</v>
      </c>
      <c r="AD101" s="80">
        <f t="shared" si="5"/>
        <v>-0.92934105768553366</v>
      </c>
      <c r="AE101" s="71"/>
    </row>
    <row r="102" spans="1:31" ht="52.8" outlineLevel="2" x14ac:dyDescent="0.3">
      <c r="A102" s="5" t="s">
        <v>62</v>
      </c>
      <c r="B102" s="6" t="s">
        <v>168</v>
      </c>
      <c r="C102" s="6" t="s">
        <v>169</v>
      </c>
      <c r="D102" s="6"/>
      <c r="E102" s="6"/>
      <c r="F102" s="6"/>
      <c r="G102" s="6"/>
      <c r="H102" s="7">
        <v>0</v>
      </c>
      <c r="I102" s="7">
        <v>25209.287</v>
      </c>
      <c r="J102" s="7">
        <v>24032923.5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f t="shared" si="3"/>
        <v>24032.923500000001</v>
      </c>
      <c r="X102" s="7">
        <v>24032923.5</v>
      </c>
      <c r="Y102" s="7">
        <v>0</v>
      </c>
      <c r="Z102" s="7">
        <v>0</v>
      </c>
      <c r="AA102" s="7">
        <v>24032923.5</v>
      </c>
      <c r="AB102" s="7">
        <v>0</v>
      </c>
      <c r="AC102" s="69">
        <f t="shared" si="4"/>
        <v>24032.923500000001</v>
      </c>
      <c r="AD102" s="79"/>
      <c r="AE102" s="72"/>
    </row>
    <row r="103" spans="1:31" ht="52.8" outlineLevel="2" x14ac:dyDescent="0.3">
      <c r="A103" s="5" t="s">
        <v>62</v>
      </c>
      <c r="B103" s="6" t="s">
        <v>168</v>
      </c>
      <c r="C103" s="6" t="s">
        <v>170</v>
      </c>
      <c r="D103" s="6"/>
      <c r="E103" s="6"/>
      <c r="F103" s="6"/>
      <c r="G103" s="6"/>
      <c r="H103" s="7">
        <v>0</v>
      </c>
      <c r="I103" s="7">
        <v>21347.232</v>
      </c>
      <c r="J103" s="7">
        <v>22154081.84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f t="shared" si="3"/>
        <v>22154.081839999999</v>
      </c>
      <c r="X103" s="7">
        <v>22154081.84</v>
      </c>
      <c r="Y103" s="7">
        <v>0</v>
      </c>
      <c r="Z103" s="7">
        <v>0</v>
      </c>
      <c r="AA103" s="7">
        <v>22154081.84</v>
      </c>
      <c r="AB103" s="7">
        <v>0</v>
      </c>
      <c r="AC103" s="69">
        <f t="shared" si="4"/>
        <v>22154.081839999999</v>
      </c>
      <c r="AD103" s="80"/>
      <c r="AE103" s="71"/>
    </row>
    <row r="104" spans="1:31" ht="52.8" outlineLevel="2" x14ac:dyDescent="0.3">
      <c r="A104" s="5" t="s">
        <v>171</v>
      </c>
      <c r="B104" s="6" t="s">
        <v>168</v>
      </c>
      <c r="C104" s="6" t="s">
        <v>172</v>
      </c>
      <c r="D104" s="6"/>
      <c r="E104" s="6"/>
      <c r="F104" s="6"/>
      <c r="G104" s="6"/>
      <c r="H104" s="7">
        <v>0</v>
      </c>
      <c r="I104" s="7">
        <v>0</v>
      </c>
      <c r="J104" s="7">
        <v>491935.48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f t="shared" si="3"/>
        <v>491.93547999999998</v>
      </c>
      <c r="X104" s="7">
        <v>0</v>
      </c>
      <c r="Y104" s="7">
        <v>0</v>
      </c>
      <c r="Z104" s="7">
        <v>0</v>
      </c>
      <c r="AA104" s="7">
        <v>0</v>
      </c>
      <c r="AB104" s="7">
        <v>0</v>
      </c>
      <c r="AC104" s="69">
        <f t="shared" si="4"/>
        <v>0</v>
      </c>
      <c r="AD104" s="79"/>
      <c r="AE104" s="72"/>
    </row>
    <row r="105" spans="1:31" ht="79.2" outlineLevel="2" x14ac:dyDescent="0.3">
      <c r="A105" s="5" t="s">
        <v>44</v>
      </c>
      <c r="B105" s="6" t="s">
        <v>168</v>
      </c>
      <c r="C105" s="6" t="s">
        <v>45</v>
      </c>
      <c r="D105" s="6"/>
      <c r="E105" s="6"/>
      <c r="F105" s="6"/>
      <c r="G105" s="6"/>
      <c r="H105" s="7">
        <v>0</v>
      </c>
      <c r="I105" s="7">
        <v>0</v>
      </c>
      <c r="J105" s="7">
        <v>1000000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f t="shared" si="3"/>
        <v>1000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69">
        <f t="shared" si="4"/>
        <v>0</v>
      </c>
      <c r="AD105" s="80"/>
      <c r="AE105" s="71"/>
    </row>
    <row r="106" spans="1:31" ht="79.2" outlineLevel="2" x14ac:dyDescent="0.3">
      <c r="A106" s="5" t="s">
        <v>46</v>
      </c>
      <c r="B106" s="6" t="s">
        <v>168</v>
      </c>
      <c r="C106" s="6" t="s">
        <v>47</v>
      </c>
      <c r="D106" s="6"/>
      <c r="E106" s="6"/>
      <c r="F106" s="6"/>
      <c r="G106" s="6"/>
      <c r="H106" s="7">
        <v>0</v>
      </c>
      <c r="I106" s="7">
        <v>0</v>
      </c>
      <c r="J106" s="7">
        <v>8064.52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f t="shared" si="3"/>
        <v>8.0645199999999999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  <c r="AC106" s="69">
        <f t="shared" si="4"/>
        <v>0</v>
      </c>
      <c r="AD106" s="79"/>
      <c r="AE106" s="72"/>
    </row>
    <row r="107" spans="1:31" ht="66" outlineLevel="2" x14ac:dyDescent="0.3">
      <c r="A107" s="5" t="s">
        <v>290</v>
      </c>
      <c r="B107" s="12" t="s">
        <v>168</v>
      </c>
      <c r="C107" s="6" t="s">
        <v>291</v>
      </c>
      <c r="D107" s="6"/>
      <c r="E107" s="6"/>
      <c r="F107" s="6"/>
      <c r="G107" s="6"/>
      <c r="H107" s="7"/>
      <c r="I107" s="7">
        <v>100</v>
      </c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>
        <v>0</v>
      </c>
      <c r="X107" s="7"/>
      <c r="Y107" s="7"/>
      <c r="Z107" s="7"/>
      <c r="AA107" s="7"/>
      <c r="AB107" s="7"/>
      <c r="AC107" s="69">
        <v>0</v>
      </c>
      <c r="AD107" s="80"/>
      <c r="AE107" s="71"/>
    </row>
    <row r="108" spans="1:31" ht="79.2" outlineLevel="2" x14ac:dyDescent="0.3">
      <c r="A108" s="5" t="s">
        <v>152</v>
      </c>
      <c r="B108" s="6" t="s">
        <v>168</v>
      </c>
      <c r="C108" s="6" t="s">
        <v>153</v>
      </c>
      <c r="D108" s="6"/>
      <c r="E108" s="6"/>
      <c r="F108" s="6"/>
      <c r="G108" s="6"/>
      <c r="H108" s="7">
        <v>0</v>
      </c>
      <c r="I108" s="7">
        <v>80</v>
      </c>
      <c r="J108" s="7">
        <v>115172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f t="shared" si="3"/>
        <v>115.172</v>
      </c>
      <c r="X108" s="7">
        <v>115172</v>
      </c>
      <c r="Y108" s="7">
        <v>0</v>
      </c>
      <c r="Z108" s="7">
        <v>0</v>
      </c>
      <c r="AA108" s="7">
        <v>115172</v>
      </c>
      <c r="AB108" s="7">
        <v>0</v>
      </c>
      <c r="AC108" s="69">
        <f t="shared" si="4"/>
        <v>115.172</v>
      </c>
      <c r="AD108" s="79"/>
      <c r="AE108" s="72"/>
    </row>
    <row r="109" spans="1:31" ht="79.8" outlineLevel="1" x14ac:dyDescent="0.3">
      <c r="A109" s="5" t="s">
        <v>173</v>
      </c>
      <c r="B109" s="6" t="s">
        <v>174</v>
      </c>
      <c r="C109" s="6" t="s">
        <v>4</v>
      </c>
      <c r="D109" s="6"/>
      <c r="E109" s="6"/>
      <c r="F109" s="6"/>
      <c r="G109" s="6"/>
      <c r="H109" s="7">
        <v>0</v>
      </c>
      <c r="I109" s="7">
        <v>250</v>
      </c>
      <c r="J109" s="7">
        <v>219208.6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f t="shared" si="3"/>
        <v>219.20860000000002</v>
      </c>
      <c r="X109" s="7">
        <v>219208.6</v>
      </c>
      <c r="Y109" s="7">
        <v>0</v>
      </c>
      <c r="Z109" s="7">
        <v>0</v>
      </c>
      <c r="AA109" s="7">
        <v>219208.6</v>
      </c>
      <c r="AB109" s="7">
        <v>0</v>
      </c>
      <c r="AC109" s="69">
        <f t="shared" si="4"/>
        <v>219.20860000000002</v>
      </c>
      <c r="AD109" s="80">
        <f t="shared" si="5"/>
        <v>-12.316559999999981</v>
      </c>
      <c r="AE109" s="81" t="s">
        <v>319</v>
      </c>
    </row>
    <row r="110" spans="1:31" ht="26.4" outlineLevel="2" x14ac:dyDescent="0.3">
      <c r="A110" s="5" t="s">
        <v>175</v>
      </c>
      <c r="B110" s="6" t="s">
        <v>174</v>
      </c>
      <c r="C110" s="6" t="s">
        <v>176</v>
      </c>
      <c r="D110" s="6"/>
      <c r="E110" s="6"/>
      <c r="F110" s="6"/>
      <c r="G110" s="6"/>
      <c r="H110" s="7">
        <v>0</v>
      </c>
      <c r="I110" s="7">
        <v>250</v>
      </c>
      <c r="J110" s="7">
        <v>219208.6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f t="shared" si="3"/>
        <v>219.20860000000002</v>
      </c>
      <c r="X110" s="7">
        <v>219208.6</v>
      </c>
      <c r="Y110" s="7">
        <v>0</v>
      </c>
      <c r="Z110" s="7">
        <v>0</v>
      </c>
      <c r="AA110" s="7">
        <v>219208.6</v>
      </c>
      <c r="AB110" s="7">
        <v>0</v>
      </c>
      <c r="AC110" s="69">
        <f t="shared" si="4"/>
        <v>219.20860000000002</v>
      </c>
      <c r="AD110" s="79"/>
      <c r="AE110" s="72"/>
    </row>
    <row r="111" spans="1:31" ht="79.8" outlineLevel="1" x14ac:dyDescent="0.3">
      <c r="A111" s="5" t="s">
        <v>177</v>
      </c>
      <c r="B111" s="6" t="s">
        <v>178</v>
      </c>
      <c r="C111" s="6" t="s">
        <v>4</v>
      </c>
      <c r="D111" s="6"/>
      <c r="E111" s="6"/>
      <c r="F111" s="6"/>
      <c r="G111" s="6"/>
      <c r="H111" s="7">
        <v>0</v>
      </c>
      <c r="I111" s="7">
        <v>6856</v>
      </c>
      <c r="J111" s="7">
        <v>7470567.7699999996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f t="shared" si="3"/>
        <v>7470.5677699999997</v>
      </c>
      <c r="X111" s="7">
        <v>7420771.0999999996</v>
      </c>
      <c r="Y111" s="7">
        <v>0</v>
      </c>
      <c r="Z111" s="7">
        <v>0</v>
      </c>
      <c r="AA111" s="7">
        <v>7420771.0999999996</v>
      </c>
      <c r="AB111" s="7">
        <v>0</v>
      </c>
      <c r="AC111" s="69">
        <f t="shared" si="4"/>
        <v>7420.7710999999999</v>
      </c>
      <c r="AD111" s="80">
        <f t="shared" si="5"/>
        <v>8.2376181446907708</v>
      </c>
      <c r="AE111" s="81" t="s">
        <v>320</v>
      </c>
    </row>
    <row r="112" spans="1:31" ht="39.6" outlineLevel="2" x14ac:dyDescent="0.3">
      <c r="A112" s="5" t="s">
        <v>179</v>
      </c>
      <c r="B112" s="6" t="s">
        <v>178</v>
      </c>
      <c r="C112" s="6" t="s">
        <v>180</v>
      </c>
      <c r="D112" s="6"/>
      <c r="E112" s="6"/>
      <c r="F112" s="6"/>
      <c r="G112" s="6"/>
      <c r="H112" s="7">
        <v>0</v>
      </c>
      <c r="I112" s="7">
        <v>175</v>
      </c>
      <c r="J112" s="7">
        <v>158509.76999999999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f t="shared" si="3"/>
        <v>158.50977</v>
      </c>
      <c r="X112" s="7">
        <v>158509.76999999999</v>
      </c>
      <c r="Y112" s="7">
        <v>0</v>
      </c>
      <c r="Z112" s="7">
        <v>0</v>
      </c>
      <c r="AA112" s="7">
        <v>158509.76999999999</v>
      </c>
      <c r="AB112" s="7">
        <v>0</v>
      </c>
      <c r="AC112" s="69">
        <f t="shared" si="4"/>
        <v>158.50977</v>
      </c>
      <c r="AD112" s="79"/>
      <c r="AE112" s="72"/>
    </row>
    <row r="113" spans="1:31" ht="39.6" outlineLevel="2" x14ac:dyDescent="0.3">
      <c r="A113" s="5" t="s">
        <v>181</v>
      </c>
      <c r="B113" s="6" t="s">
        <v>178</v>
      </c>
      <c r="C113" s="6" t="s">
        <v>182</v>
      </c>
      <c r="D113" s="6"/>
      <c r="E113" s="6"/>
      <c r="F113" s="6"/>
      <c r="G113" s="6"/>
      <c r="H113" s="7">
        <v>0</v>
      </c>
      <c r="I113" s="7">
        <v>25</v>
      </c>
      <c r="J113" s="7">
        <v>20000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f t="shared" si="3"/>
        <v>20</v>
      </c>
      <c r="X113" s="7">
        <v>20000</v>
      </c>
      <c r="Y113" s="7">
        <v>0</v>
      </c>
      <c r="Z113" s="7">
        <v>0</v>
      </c>
      <c r="AA113" s="7">
        <v>20000</v>
      </c>
      <c r="AB113" s="7">
        <v>0</v>
      </c>
      <c r="AC113" s="69">
        <f t="shared" si="4"/>
        <v>20</v>
      </c>
      <c r="AD113" s="80"/>
      <c r="AE113" s="71"/>
    </row>
    <row r="114" spans="1:31" ht="92.4" outlineLevel="2" x14ac:dyDescent="0.3">
      <c r="A114" s="5" t="s">
        <v>183</v>
      </c>
      <c r="B114" s="6" t="s">
        <v>178</v>
      </c>
      <c r="C114" s="6" t="s">
        <v>184</v>
      </c>
      <c r="D114" s="6"/>
      <c r="E114" s="6"/>
      <c r="F114" s="6"/>
      <c r="G114" s="6"/>
      <c r="H114" s="7">
        <v>0</v>
      </c>
      <c r="I114" s="7">
        <v>6606</v>
      </c>
      <c r="J114" s="7">
        <v>7242058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f t="shared" si="3"/>
        <v>7242.058</v>
      </c>
      <c r="X114" s="7">
        <v>7192261.3300000001</v>
      </c>
      <c r="Y114" s="7">
        <v>0</v>
      </c>
      <c r="Z114" s="7">
        <v>0</v>
      </c>
      <c r="AA114" s="7">
        <v>7192261.3300000001</v>
      </c>
      <c r="AB114" s="7">
        <v>0</v>
      </c>
      <c r="AC114" s="69">
        <f t="shared" si="4"/>
        <v>7192.2613300000003</v>
      </c>
      <c r="AD114" s="79"/>
      <c r="AE114" s="72"/>
    </row>
    <row r="115" spans="1:31" ht="26.4" outlineLevel="2" x14ac:dyDescent="0.3">
      <c r="A115" s="5" t="s">
        <v>185</v>
      </c>
      <c r="B115" s="6" t="s">
        <v>178</v>
      </c>
      <c r="C115" s="6" t="s">
        <v>186</v>
      </c>
      <c r="D115" s="6"/>
      <c r="E115" s="6"/>
      <c r="F115" s="6"/>
      <c r="G115" s="6"/>
      <c r="H115" s="7">
        <v>0</v>
      </c>
      <c r="I115" s="7">
        <v>50</v>
      </c>
      <c r="J115" s="7">
        <v>50000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f t="shared" si="3"/>
        <v>50</v>
      </c>
      <c r="X115" s="7">
        <v>50000</v>
      </c>
      <c r="Y115" s="7">
        <v>0</v>
      </c>
      <c r="Z115" s="7">
        <v>0</v>
      </c>
      <c r="AA115" s="7">
        <v>50000</v>
      </c>
      <c r="AB115" s="7">
        <v>0</v>
      </c>
      <c r="AC115" s="69">
        <f t="shared" si="4"/>
        <v>50</v>
      </c>
      <c r="AD115" s="79"/>
      <c r="AE115" s="72"/>
    </row>
    <row r="116" spans="1:31" ht="106.2" outlineLevel="1" x14ac:dyDescent="0.3">
      <c r="A116" s="5" t="s">
        <v>187</v>
      </c>
      <c r="B116" s="6" t="s">
        <v>188</v>
      </c>
      <c r="C116" s="6" t="s">
        <v>4</v>
      </c>
      <c r="D116" s="6"/>
      <c r="E116" s="6"/>
      <c r="F116" s="6"/>
      <c r="G116" s="6"/>
      <c r="H116" s="7">
        <v>0</v>
      </c>
      <c r="I116" s="7">
        <v>17644.371999999999</v>
      </c>
      <c r="J116" s="7">
        <v>16186181.970000001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f t="shared" si="3"/>
        <v>16186.181970000001</v>
      </c>
      <c r="X116" s="7">
        <v>15901242.859999999</v>
      </c>
      <c r="Y116" s="7">
        <v>0</v>
      </c>
      <c r="Z116" s="7">
        <v>0</v>
      </c>
      <c r="AA116" s="7">
        <v>15901242.859999999</v>
      </c>
      <c r="AB116" s="7">
        <v>0</v>
      </c>
      <c r="AC116" s="69">
        <f t="shared" si="4"/>
        <v>15901.24286</v>
      </c>
      <c r="AD116" s="80">
        <f t="shared" si="5"/>
        <v>-9.8792359399359668</v>
      </c>
      <c r="AE116" s="81" t="s">
        <v>321</v>
      </c>
    </row>
    <row r="117" spans="1:31" ht="26.4" outlineLevel="2" x14ac:dyDescent="0.3">
      <c r="A117" s="5" t="s">
        <v>185</v>
      </c>
      <c r="B117" s="6" t="s">
        <v>188</v>
      </c>
      <c r="C117" s="6" t="s">
        <v>189</v>
      </c>
      <c r="D117" s="6"/>
      <c r="E117" s="6"/>
      <c r="F117" s="6"/>
      <c r="G117" s="6"/>
      <c r="H117" s="7">
        <v>0</v>
      </c>
      <c r="I117" s="7">
        <v>300</v>
      </c>
      <c r="J117" s="7">
        <v>247380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f t="shared" si="3"/>
        <v>247.38</v>
      </c>
      <c r="X117" s="7">
        <v>247380</v>
      </c>
      <c r="Y117" s="7">
        <v>0</v>
      </c>
      <c r="Z117" s="7">
        <v>0</v>
      </c>
      <c r="AA117" s="7">
        <v>247380</v>
      </c>
      <c r="AB117" s="7">
        <v>0</v>
      </c>
      <c r="AC117" s="69">
        <f t="shared" si="4"/>
        <v>247.38</v>
      </c>
      <c r="AD117" s="79"/>
      <c r="AE117" s="72"/>
    </row>
    <row r="118" spans="1:31" ht="52.8" outlineLevel="2" x14ac:dyDescent="0.3">
      <c r="A118" s="5" t="s">
        <v>11</v>
      </c>
      <c r="B118" s="6" t="s">
        <v>188</v>
      </c>
      <c r="C118" s="6" t="s">
        <v>190</v>
      </c>
      <c r="D118" s="6"/>
      <c r="E118" s="6"/>
      <c r="F118" s="6"/>
      <c r="G118" s="6"/>
      <c r="H118" s="7">
        <v>0</v>
      </c>
      <c r="I118" s="7">
        <v>5073.7139999999999</v>
      </c>
      <c r="J118" s="7">
        <v>3931456.55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f t="shared" si="3"/>
        <v>3931.4565499999999</v>
      </c>
      <c r="X118" s="7">
        <v>3931456.55</v>
      </c>
      <c r="Y118" s="7">
        <v>0</v>
      </c>
      <c r="Z118" s="7">
        <v>0</v>
      </c>
      <c r="AA118" s="7">
        <v>3931456.55</v>
      </c>
      <c r="AB118" s="7">
        <v>0</v>
      </c>
      <c r="AC118" s="69">
        <f t="shared" si="4"/>
        <v>3931.4565499999999</v>
      </c>
      <c r="AD118" s="80"/>
      <c r="AE118" s="71"/>
    </row>
    <row r="119" spans="1:31" ht="52.8" outlineLevel="2" x14ac:dyDescent="0.3">
      <c r="A119" s="5" t="s">
        <v>62</v>
      </c>
      <c r="B119" s="6" t="s">
        <v>188</v>
      </c>
      <c r="C119" s="6" t="s">
        <v>191</v>
      </c>
      <c r="D119" s="6"/>
      <c r="E119" s="6"/>
      <c r="F119" s="6"/>
      <c r="G119" s="6"/>
      <c r="H119" s="7">
        <v>0</v>
      </c>
      <c r="I119" s="7">
        <v>11971.657999999999</v>
      </c>
      <c r="J119" s="7">
        <v>11713345.42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f t="shared" si="3"/>
        <v>11713.34542</v>
      </c>
      <c r="X119" s="7">
        <v>11428406.310000001</v>
      </c>
      <c r="Y119" s="7">
        <v>0</v>
      </c>
      <c r="Z119" s="7">
        <v>0</v>
      </c>
      <c r="AA119" s="7">
        <v>11428406.310000001</v>
      </c>
      <c r="AB119" s="7">
        <v>0</v>
      </c>
      <c r="AC119" s="69">
        <f t="shared" si="4"/>
        <v>11428.40631</v>
      </c>
      <c r="AD119" s="79"/>
      <c r="AE119" s="72"/>
    </row>
    <row r="120" spans="1:31" outlineLevel="2" x14ac:dyDescent="0.3">
      <c r="A120" s="5" t="s">
        <v>192</v>
      </c>
      <c r="B120" s="6" t="s">
        <v>188</v>
      </c>
      <c r="C120" s="6" t="s">
        <v>193</v>
      </c>
      <c r="D120" s="6"/>
      <c r="E120" s="6"/>
      <c r="F120" s="6"/>
      <c r="G120" s="6"/>
      <c r="H120" s="7">
        <v>0</v>
      </c>
      <c r="I120" s="7">
        <v>100</v>
      </c>
      <c r="J120" s="7">
        <v>100000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f t="shared" si="3"/>
        <v>100</v>
      </c>
      <c r="X120" s="7">
        <v>100000</v>
      </c>
      <c r="Y120" s="7">
        <v>0</v>
      </c>
      <c r="Z120" s="7">
        <v>0</v>
      </c>
      <c r="AA120" s="7">
        <v>100000</v>
      </c>
      <c r="AB120" s="7">
        <v>0</v>
      </c>
      <c r="AC120" s="69">
        <f t="shared" si="4"/>
        <v>100</v>
      </c>
      <c r="AD120" s="80"/>
      <c r="AE120" s="71"/>
    </row>
    <row r="121" spans="1:31" ht="26.4" outlineLevel="2" x14ac:dyDescent="0.3">
      <c r="A121" s="5" t="s">
        <v>194</v>
      </c>
      <c r="B121" s="6" t="s">
        <v>188</v>
      </c>
      <c r="C121" s="6" t="s">
        <v>195</v>
      </c>
      <c r="D121" s="6"/>
      <c r="E121" s="6"/>
      <c r="F121" s="6"/>
      <c r="G121" s="6"/>
      <c r="H121" s="7">
        <v>0</v>
      </c>
      <c r="I121" s="7">
        <v>55</v>
      </c>
      <c r="J121" s="7">
        <v>55000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f t="shared" si="3"/>
        <v>55</v>
      </c>
      <c r="X121" s="7">
        <v>55000</v>
      </c>
      <c r="Y121" s="7">
        <v>0</v>
      </c>
      <c r="Z121" s="7">
        <v>0</v>
      </c>
      <c r="AA121" s="7">
        <v>55000</v>
      </c>
      <c r="AB121" s="7">
        <v>0</v>
      </c>
      <c r="AC121" s="69">
        <f t="shared" si="4"/>
        <v>55</v>
      </c>
      <c r="AD121" s="79"/>
      <c r="AE121" s="72"/>
    </row>
    <row r="122" spans="1:31" ht="39.6" outlineLevel="2" x14ac:dyDescent="0.3">
      <c r="A122" s="5" t="s">
        <v>50</v>
      </c>
      <c r="B122" s="6" t="s">
        <v>188</v>
      </c>
      <c r="C122" s="6" t="s">
        <v>51</v>
      </c>
      <c r="D122" s="6"/>
      <c r="E122" s="6"/>
      <c r="F122" s="6"/>
      <c r="G122" s="6"/>
      <c r="H122" s="7">
        <v>0</v>
      </c>
      <c r="I122" s="7">
        <v>90</v>
      </c>
      <c r="J122" s="7">
        <v>90000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f t="shared" si="3"/>
        <v>90</v>
      </c>
      <c r="X122" s="7">
        <v>90000</v>
      </c>
      <c r="Y122" s="7">
        <v>0</v>
      </c>
      <c r="Z122" s="7">
        <v>0</v>
      </c>
      <c r="AA122" s="7">
        <v>90000</v>
      </c>
      <c r="AB122" s="7">
        <v>0</v>
      </c>
      <c r="AC122" s="69">
        <f t="shared" si="4"/>
        <v>90</v>
      </c>
      <c r="AD122" s="80"/>
      <c r="AE122" s="71"/>
    </row>
    <row r="123" spans="1:31" ht="39.6" outlineLevel="2" x14ac:dyDescent="0.3">
      <c r="A123" s="5" t="s">
        <v>196</v>
      </c>
      <c r="B123" s="6" t="s">
        <v>188</v>
      </c>
      <c r="C123" s="6" t="s">
        <v>197</v>
      </c>
      <c r="D123" s="6"/>
      <c r="E123" s="6"/>
      <c r="F123" s="6"/>
      <c r="G123" s="6"/>
      <c r="H123" s="7">
        <v>0</v>
      </c>
      <c r="I123" s="7">
        <v>54</v>
      </c>
      <c r="J123" s="7">
        <v>49000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f t="shared" si="3"/>
        <v>49</v>
      </c>
      <c r="X123" s="7">
        <v>49000</v>
      </c>
      <c r="Y123" s="7">
        <v>0</v>
      </c>
      <c r="Z123" s="7">
        <v>0</v>
      </c>
      <c r="AA123" s="7">
        <v>49000</v>
      </c>
      <c r="AB123" s="7">
        <v>0</v>
      </c>
      <c r="AC123" s="69">
        <f t="shared" si="4"/>
        <v>49</v>
      </c>
      <c r="AD123" s="79"/>
      <c r="AE123" s="72"/>
    </row>
    <row r="124" spans="1:31" x14ac:dyDescent="0.3">
      <c r="A124" s="5" t="s">
        <v>198</v>
      </c>
      <c r="B124" s="6" t="s">
        <v>199</v>
      </c>
      <c r="C124" s="6" t="s">
        <v>4</v>
      </c>
      <c r="D124" s="6"/>
      <c r="E124" s="6"/>
      <c r="F124" s="6"/>
      <c r="G124" s="6"/>
      <c r="H124" s="7">
        <v>0</v>
      </c>
      <c r="I124" s="7">
        <v>27490.616000000002</v>
      </c>
      <c r="J124" s="7">
        <v>35652028.399999999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f t="shared" si="3"/>
        <v>35652.028399999996</v>
      </c>
      <c r="X124" s="7">
        <v>32657966.329999998</v>
      </c>
      <c r="Y124" s="7">
        <v>0</v>
      </c>
      <c r="Z124" s="7">
        <v>0</v>
      </c>
      <c r="AA124" s="7">
        <v>32657966.329999998</v>
      </c>
      <c r="AB124" s="7">
        <v>0</v>
      </c>
      <c r="AC124" s="69">
        <f t="shared" si="4"/>
        <v>32657.966329999999</v>
      </c>
      <c r="AD124" s="80"/>
      <c r="AE124" s="71"/>
    </row>
    <row r="125" spans="1:31" ht="291" outlineLevel="1" x14ac:dyDescent="0.3">
      <c r="A125" s="5" t="s">
        <v>200</v>
      </c>
      <c r="B125" s="6" t="s">
        <v>201</v>
      </c>
      <c r="C125" s="6" t="s">
        <v>4</v>
      </c>
      <c r="D125" s="6"/>
      <c r="E125" s="6"/>
      <c r="F125" s="6"/>
      <c r="G125" s="6"/>
      <c r="H125" s="7">
        <v>0</v>
      </c>
      <c r="I125" s="7">
        <v>27490.616000000002</v>
      </c>
      <c r="J125" s="7">
        <v>35652028.399999999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f t="shared" si="3"/>
        <v>35652.028399999996</v>
      </c>
      <c r="X125" s="7">
        <v>32657966.329999998</v>
      </c>
      <c r="Y125" s="7">
        <v>0</v>
      </c>
      <c r="Z125" s="7">
        <v>0</v>
      </c>
      <c r="AA125" s="7">
        <v>32657966.329999998</v>
      </c>
      <c r="AB125" s="7">
        <v>0</v>
      </c>
      <c r="AC125" s="69">
        <f t="shared" si="4"/>
        <v>32657.966329999999</v>
      </c>
      <c r="AD125" s="79">
        <f t="shared" si="5"/>
        <v>18.796778980871125</v>
      </c>
      <c r="AE125" s="83" t="s">
        <v>322</v>
      </c>
    </row>
    <row r="126" spans="1:31" ht="105.6" outlineLevel="2" x14ac:dyDescent="0.3">
      <c r="A126" s="5" t="s">
        <v>202</v>
      </c>
      <c r="B126" s="6" t="s">
        <v>201</v>
      </c>
      <c r="C126" s="6" t="s">
        <v>203</v>
      </c>
      <c r="D126" s="6"/>
      <c r="E126" s="6"/>
      <c r="F126" s="6"/>
      <c r="G126" s="6"/>
      <c r="H126" s="7">
        <v>0</v>
      </c>
      <c r="I126" s="7">
        <v>0</v>
      </c>
      <c r="J126" s="7">
        <v>3954000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f t="shared" si="3"/>
        <v>3954</v>
      </c>
      <c r="X126" s="7">
        <v>3954000</v>
      </c>
      <c r="Y126" s="7">
        <v>0</v>
      </c>
      <c r="Z126" s="7">
        <v>0</v>
      </c>
      <c r="AA126" s="7">
        <v>3954000</v>
      </c>
      <c r="AB126" s="7">
        <v>0</v>
      </c>
      <c r="AC126" s="69">
        <f t="shared" si="4"/>
        <v>3954</v>
      </c>
      <c r="AD126" s="80"/>
      <c r="AE126" s="71"/>
    </row>
    <row r="127" spans="1:31" ht="132" outlineLevel="2" x14ac:dyDescent="0.3">
      <c r="A127" s="5" t="s">
        <v>292</v>
      </c>
      <c r="B127" s="6">
        <v>801</v>
      </c>
      <c r="C127" s="12" t="s">
        <v>293</v>
      </c>
      <c r="D127" s="6"/>
      <c r="E127" s="6"/>
      <c r="F127" s="6"/>
      <c r="G127" s="6"/>
      <c r="H127" s="7"/>
      <c r="I127" s="7">
        <v>106.58</v>
      </c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>
        <v>0</v>
      </c>
      <c r="X127" s="7"/>
      <c r="Y127" s="7"/>
      <c r="Z127" s="7"/>
      <c r="AA127" s="7"/>
      <c r="AB127" s="7"/>
      <c r="AC127" s="69">
        <v>0</v>
      </c>
      <c r="AD127" s="79"/>
      <c r="AE127" s="72"/>
    </row>
    <row r="128" spans="1:31" ht="52.8" outlineLevel="2" x14ac:dyDescent="0.3">
      <c r="A128" s="5" t="s">
        <v>62</v>
      </c>
      <c r="B128" s="6" t="s">
        <v>201</v>
      </c>
      <c r="C128" s="6" t="s">
        <v>204</v>
      </c>
      <c r="D128" s="6"/>
      <c r="E128" s="6"/>
      <c r="F128" s="6"/>
      <c r="G128" s="6"/>
      <c r="H128" s="7">
        <v>0</v>
      </c>
      <c r="I128" s="7">
        <v>12289.581</v>
      </c>
      <c r="J128" s="7">
        <v>12268903.029999999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f t="shared" si="3"/>
        <v>12268.903029999999</v>
      </c>
      <c r="X128" s="7">
        <v>12098966.18</v>
      </c>
      <c r="Y128" s="7">
        <v>0</v>
      </c>
      <c r="Z128" s="7">
        <v>0</v>
      </c>
      <c r="AA128" s="7">
        <v>12098966.18</v>
      </c>
      <c r="AB128" s="7">
        <v>0</v>
      </c>
      <c r="AC128" s="69">
        <f t="shared" si="4"/>
        <v>12098.966179999999</v>
      </c>
      <c r="AD128" s="80"/>
      <c r="AE128" s="71"/>
    </row>
    <row r="129" spans="1:31" ht="66" outlineLevel="2" x14ac:dyDescent="0.3">
      <c r="A129" s="5" t="s">
        <v>205</v>
      </c>
      <c r="B129" s="6" t="s">
        <v>201</v>
      </c>
      <c r="C129" s="6" t="s">
        <v>206</v>
      </c>
      <c r="D129" s="6"/>
      <c r="E129" s="6"/>
      <c r="F129" s="6"/>
      <c r="G129" s="6"/>
      <c r="H129" s="7">
        <v>0</v>
      </c>
      <c r="I129" s="7">
        <v>14464.215</v>
      </c>
      <c r="J129" s="7">
        <v>12293557.85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f t="shared" si="3"/>
        <v>12293.557849999999</v>
      </c>
      <c r="X129" s="7">
        <v>12032002.630000001</v>
      </c>
      <c r="Y129" s="7">
        <v>0</v>
      </c>
      <c r="Z129" s="7">
        <v>0</v>
      </c>
      <c r="AA129" s="7">
        <v>12032002.630000001</v>
      </c>
      <c r="AB129" s="7">
        <v>0</v>
      </c>
      <c r="AC129" s="69">
        <f t="shared" si="4"/>
        <v>12032.002630000001</v>
      </c>
      <c r="AD129" s="79"/>
      <c r="AE129" s="72"/>
    </row>
    <row r="130" spans="1:31" ht="52.8" outlineLevel="2" x14ac:dyDescent="0.3">
      <c r="A130" s="5" t="s">
        <v>207</v>
      </c>
      <c r="B130" s="6" t="s">
        <v>201</v>
      </c>
      <c r="C130" s="6" t="s">
        <v>208</v>
      </c>
      <c r="D130" s="6"/>
      <c r="E130" s="6"/>
      <c r="F130" s="6"/>
      <c r="G130" s="6"/>
      <c r="H130" s="7">
        <v>0</v>
      </c>
      <c r="I130" s="7">
        <v>0</v>
      </c>
      <c r="J130" s="7">
        <v>146096.18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f t="shared" si="3"/>
        <v>146.09618</v>
      </c>
      <c r="X130" s="7">
        <v>146096.18</v>
      </c>
      <c r="Y130" s="7">
        <v>0</v>
      </c>
      <c r="Z130" s="7">
        <v>0</v>
      </c>
      <c r="AA130" s="7">
        <v>146096.18</v>
      </c>
      <c r="AB130" s="7">
        <v>0</v>
      </c>
      <c r="AC130" s="69">
        <f t="shared" si="4"/>
        <v>146.09618</v>
      </c>
      <c r="AD130" s="80"/>
      <c r="AE130" s="71"/>
    </row>
    <row r="131" spans="1:31" ht="66" outlineLevel="2" x14ac:dyDescent="0.3">
      <c r="A131" s="5" t="s">
        <v>209</v>
      </c>
      <c r="B131" s="6" t="s">
        <v>201</v>
      </c>
      <c r="C131" s="6" t="s">
        <v>210</v>
      </c>
      <c r="D131" s="6"/>
      <c r="E131" s="6"/>
      <c r="F131" s="6"/>
      <c r="G131" s="6"/>
      <c r="H131" s="7">
        <v>0</v>
      </c>
      <c r="I131" s="7">
        <v>0</v>
      </c>
      <c r="J131" s="7">
        <v>3345704.18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f t="shared" si="3"/>
        <v>3345.7041800000002</v>
      </c>
      <c r="X131" s="7">
        <v>3345704.18</v>
      </c>
      <c r="Y131" s="7">
        <v>0</v>
      </c>
      <c r="Z131" s="7">
        <v>0</v>
      </c>
      <c r="AA131" s="7">
        <v>3345704.18</v>
      </c>
      <c r="AB131" s="7">
        <v>0</v>
      </c>
      <c r="AC131" s="69">
        <f t="shared" si="4"/>
        <v>3345.7041800000002</v>
      </c>
      <c r="AD131" s="79"/>
      <c r="AE131" s="72"/>
    </row>
    <row r="132" spans="1:31" ht="92.4" outlineLevel="2" x14ac:dyDescent="0.3">
      <c r="A132" s="5" t="s">
        <v>211</v>
      </c>
      <c r="B132" s="6" t="s">
        <v>201</v>
      </c>
      <c r="C132" s="6" t="s">
        <v>212</v>
      </c>
      <c r="D132" s="6"/>
      <c r="E132" s="6"/>
      <c r="F132" s="6"/>
      <c r="G132" s="6"/>
      <c r="H132" s="7">
        <v>0</v>
      </c>
      <c r="I132" s="7">
        <v>0</v>
      </c>
      <c r="J132" s="7">
        <v>4518.4399999999996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f t="shared" si="3"/>
        <v>4.51844</v>
      </c>
      <c r="X132" s="7">
        <v>4518.4399999999996</v>
      </c>
      <c r="Y132" s="7">
        <v>0</v>
      </c>
      <c r="Z132" s="7">
        <v>0</v>
      </c>
      <c r="AA132" s="7">
        <v>4518.4399999999996</v>
      </c>
      <c r="AB132" s="7">
        <v>0</v>
      </c>
      <c r="AC132" s="69">
        <f t="shared" si="4"/>
        <v>4.51844</v>
      </c>
      <c r="AD132" s="80"/>
      <c r="AE132" s="71"/>
    </row>
    <row r="133" spans="1:31" ht="26.4" outlineLevel="2" x14ac:dyDescent="0.3">
      <c r="A133" s="5" t="s">
        <v>294</v>
      </c>
      <c r="B133" s="12" t="s">
        <v>201</v>
      </c>
      <c r="C133" s="6" t="s">
        <v>295</v>
      </c>
      <c r="D133" s="6"/>
      <c r="E133" s="6"/>
      <c r="F133" s="6"/>
      <c r="G133" s="6"/>
      <c r="H133" s="7"/>
      <c r="I133" s="7">
        <v>11.62</v>
      </c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>
        <v>0</v>
      </c>
      <c r="X133" s="7"/>
      <c r="Y133" s="7"/>
      <c r="Z133" s="7"/>
      <c r="AA133" s="7"/>
      <c r="AB133" s="7"/>
      <c r="AC133" s="69">
        <v>0</v>
      </c>
      <c r="AD133" s="79"/>
      <c r="AE133" s="72"/>
    </row>
    <row r="134" spans="1:31" ht="52.8" outlineLevel="2" x14ac:dyDescent="0.3">
      <c r="A134" s="5" t="s">
        <v>296</v>
      </c>
      <c r="B134" s="12" t="s">
        <v>201</v>
      </c>
      <c r="C134" s="6" t="s">
        <v>297</v>
      </c>
      <c r="D134" s="6"/>
      <c r="E134" s="6"/>
      <c r="F134" s="6"/>
      <c r="G134" s="6"/>
      <c r="H134" s="7"/>
      <c r="I134" s="7">
        <v>11.62</v>
      </c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>
        <v>0</v>
      </c>
      <c r="X134" s="7"/>
      <c r="Y134" s="7"/>
      <c r="Z134" s="7"/>
      <c r="AA134" s="7"/>
      <c r="AB134" s="7"/>
      <c r="AC134" s="69">
        <v>0</v>
      </c>
      <c r="AD134" s="80"/>
      <c r="AE134" s="71"/>
    </row>
    <row r="135" spans="1:31" ht="105.6" outlineLevel="2" x14ac:dyDescent="0.3">
      <c r="A135" s="5" t="s">
        <v>213</v>
      </c>
      <c r="B135" s="6" t="s">
        <v>201</v>
      </c>
      <c r="C135" s="6" t="s">
        <v>214</v>
      </c>
      <c r="D135" s="6"/>
      <c r="E135" s="6"/>
      <c r="F135" s="6"/>
      <c r="G135" s="6"/>
      <c r="H135" s="7">
        <v>0</v>
      </c>
      <c r="I135" s="7">
        <v>322</v>
      </c>
      <c r="J135" s="7">
        <v>345240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f t="shared" si="3"/>
        <v>345.24</v>
      </c>
      <c r="X135" s="7">
        <v>345240</v>
      </c>
      <c r="Y135" s="7">
        <v>0</v>
      </c>
      <c r="Z135" s="7">
        <v>0</v>
      </c>
      <c r="AA135" s="7">
        <v>345240</v>
      </c>
      <c r="AB135" s="7">
        <v>0</v>
      </c>
      <c r="AC135" s="69">
        <f t="shared" si="4"/>
        <v>345.24</v>
      </c>
      <c r="AD135" s="79"/>
      <c r="AE135" s="72"/>
    </row>
    <row r="136" spans="1:31" ht="39.6" outlineLevel="2" x14ac:dyDescent="0.3">
      <c r="A136" s="5" t="s">
        <v>215</v>
      </c>
      <c r="B136" s="6" t="s">
        <v>201</v>
      </c>
      <c r="C136" s="6" t="s">
        <v>216</v>
      </c>
      <c r="D136" s="6"/>
      <c r="E136" s="6"/>
      <c r="F136" s="6"/>
      <c r="G136" s="6"/>
      <c r="H136" s="7">
        <v>0</v>
      </c>
      <c r="I136" s="7">
        <v>125</v>
      </c>
      <c r="J136" s="7">
        <v>312933.52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f t="shared" si="3"/>
        <v>312.93352000000004</v>
      </c>
      <c r="X136" s="7">
        <v>312933.52</v>
      </c>
      <c r="Y136" s="7">
        <v>0</v>
      </c>
      <c r="Z136" s="7">
        <v>0</v>
      </c>
      <c r="AA136" s="7">
        <v>312933.52</v>
      </c>
      <c r="AB136" s="7">
        <v>0</v>
      </c>
      <c r="AC136" s="69">
        <f t="shared" si="4"/>
        <v>312.93352000000004</v>
      </c>
      <c r="AD136" s="80"/>
      <c r="AE136" s="71"/>
    </row>
    <row r="137" spans="1:31" ht="26.4" outlineLevel="2" x14ac:dyDescent="0.3">
      <c r="A137" s="5" t="s">
        <v>217</v>
      </c>
      <c r="B137" s="6" t="s">
        <v>201</v>
      </c>
      <c r="C137" s="6" t="s">
        <v>218</v>
      </c>
      <c r="D137" s="6"/>
      <c r="E137" s="6"/>
      <c r="F137" s="6"/>
      <c r="G137" s="6"/>
      <c r="H137" s="7">
        <v>0</v>
      </c>
      <c r="I137" s="7">
        <v>0</v>
      </c>
      <c r="J137" s="7">
        <v>2562570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f t="shared" si="3"/>
        <v>2562.5700000000002</v>
      </c>
      <c r="X137" s="7">
        <v>0</v>
      </c>
      <c r="Y137" s="7">
        <v>0</v>
      </c>
      <c r="Z137" s="7">
        <v>0</v>
      </c>
      <c r="AA137" s="7">
        <v>0</v>
      </c>
      <c r="AB137" s="7">
        <v>0</v>
      </c>
      <c r="AC137" s="69">
        <f t="shared" si="4"/>
        <v>0</v>
      </c>
      <c r="AD137" s="79"/>
      <c r="AE137" s="72"/>
    </row>
    <row r="138" spans="1:31" ht="79.2" outlineLevel="2" x14ac:dyDescent="0.3">
      <c r="A138" s="5" t="s">
        <v>152</v>
      </c>
      <c r="B138" s="6" t="s">
        <v>201</v>
      </c>
      <c r="C138" s="6" t="s">
        <v>153</v>
      </c>
      <c r="D138" s="6"/>
      <c r="E138" s="6"/>
      <c r="F138" s="6"/>
      <c r="G138" s="6"/>
      <c r="H138" s="7">
        <v>0</v>
      </c>
      <c r="I138" s="7">
        <v>30</v>
      </c>
      <c r="J138" s="7">
        <v>35194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f t="shared" si="3"/>
        <v>35.194000000000003</v>
      </c>
      <c r="X138" s="7">
        <v>35194</v>
      </c>
      <c r="Y138" s="7">
        <v>0</v>
      </c>
      <c r="Z138" s="7">
        <v>0</v>
      </c>
      <c r="AA138" s="7">
        <v>35194</v>
      </c>
      <c r="AB138" s="7">
        <v>0</v>
      </c>
      <c r="AC138" s="69">
        <f t="shared" si="4"/>
        <v>35.194000000000003</v>
      </c>
      <c r="AD138" s="80"/>
      <c r="AE138" s="71"/>
    </row>
    <row r="139" spans="1:31" ht="39.6" outlineLevel="2" x14ac:dyDescent="0.3">
      <c r="A139" s="5" t="s">
        <v>50</v>
      </c>
      <c r="B139" s="6" t="s">
        <v>201</v>
      </c>
      <c r="C139" s="6" t="s">
        <v>51</v>
      </c>
      <c r="D139" s="6"/>
      <c r="E139" s="6"/>
      <c r="F139" s="6"/>
      <c r="G139" s="6"/>
      <c r="H139" s="7">
        <v>0</v>
      </c>
      <c r="I139" s="7">
        <v>30</v>
      </c>
      <c r="J139" s="7">
        <v>30000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f t="shared" si="3"/>
        <v>30</v>
      </c>
      <c r="X139" s="7">
        <v>30000</v>
      </c>
      <c r="Y139" s="7">
        <v>0</v>
      </c>
      <c r="Z139" s="7">
        <v>0</v>
      </c>
      <c r="AA139" s="7">
        <v>30000</v>
      </c>
      <c r="AB139" s="7">
        <v>0</v>
      </c>
      <c r="AC139" s="69">
        <f t="shared" si="4"/>
        <v>30</v>
      </c>
      <c r="AD139" s="79"/>
      <c r="AE139" s="72"/>
    </row>
    <row r="140" spans="1:31" ht="66" outlineLevel="2" x14ac:dyDescent="0.3">
      <c r="A140" s="5" t="s">
        <v>219</v>
      </c>
      <c r="B140" s="6" t="s">
        <v>201</v>
      </c>
      <c r="C140" s="6" t="s">
        <v>220</v>
      </c>
      <c r="D140" s="6"/>
      <c r="E140" s="6"/>
      <c r="F140" s="6"/>
      <c r="G140" s="6"/>
      <c r="H140" s="7">
        <v>0</v>
      </c>
      <c r="I140" s="7">
        <v>100</v>
      </c>
      <c r="J140" s="7">
        <v>100000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f t="shared" si="3"/>
        <v>100</v>
      </c>
      <c r="X140" s="7">
        <v>100000</v>
      </c>
      <c r="Y140" s="7">
        <v>0</v>
      </c>
      <c r="Z140" s="7">
        <v>0</v>
      </c>
      <c r="AA140" s="7">
        <v>100000</v>
      </c>
      <c r="AB140" s="7">
        <v>0</v>
      </c>
      <c r="AC140" s="69">
        <f t="shared" si="4"/>
        <v>100</v>
      </c>
      <c r="AD140" s="80"/>
      <c r="AE140" s="71"/>
    </row>
    <row r="141" spans="1:31" ht="52.8" outlineLevel="2" x14ac:dyDescent="0.3">
      <c r="A141" s="5" t="s">
        <v>221</v>
      </c>
      <c r="B141" s="6" t="s">
        <v>201</v>
      </c>
      <c r="C141" s="6" t="s">
        <v>222</v>
      </c>
      <c r="D141" s="6"/>
      <c r="E141" s="6"/>
      <c r="F141" s="6"/>
      <c r="G141" s="6"/>
      <c r="H141" s="7">
        <v>0</v>
      </c>
      <c r="I141" s="7">
        <v>0</v>
      </c>
      <c r="J141" s="7">
        <v>253311.2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f t="shared" si="3"/>
        <v>253.31120000000001</v>
      </c>
      <c r="X141" s="7">
        <v>253311.2</v>
      </c>
      <c r="Y141" s="7">
        <v>0</v>
      </c>
      <c r="Z141" s="7">
        <v>0</v>
      </c>
      <c r="AA141" s="7">
        <v>253311.2</v>
      </c>
      <c r="AB141" s="7">
        <v>0</v>
      </c>
      <c r="AC141" s="69">
        <f t="shared" si="4"/>
        <v>253.31120000000001</v>
      </c>
      <c r="AD141" s="79"/>
      <c r="AE141" s="72"/>
    </row>
    <row r="142" spans="1:31" x14ac:dyDescent="0.3">
      <c r="A142" s="5" t="s">
        <v>223</v>
      </c>
      <c r="B142" s="6" t="s">
        <v>224</v>
      </c>
      <c r="C142" s="6" t="s">
        <v>4</v>
      </c>
      <c r="D142" s="6"/>
      <c r="E142" s="6"/>
      <c r="F142" s="6"/>
      <c r="G142" s="6"/>
      <c r="H142" s="7">
        <v>0</v>
      </c>
      <c r="I142" s="7">
        <v>10763.42</v>
      </c>
      <c r="J142" s="7">
        <v>40306578.920000002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f t="shared" si="3"/>
        <v>40306.57892</v>
      </c>
      <c r="X142" s="7">
        <v>37363114.100000001</v>
      </c>
      <c r="Y142" s="7">
        <v>0</v>
      </c>
      <c r="Z142" s="7">
        <v>0</v>
      </c>
      <c r="AA142" s="7">
        <v>37363114.100000001</v>
      </c>
      <c r="AB142" s="7">
        <v>0</v>
      </c>
      <c r="AC142" s="69">
        <f t="shared" si="4"/>
        <v>37363.114099999999</v>
      </c>
      <c r="AD142" s="80"/>
      <c r="AE142" s="71"/>
    </row>
    <row r="143" spans="1:31" outlineLevel="1" x14ac:dyDescent="0.3">
      <c r="A143" s="5" t="s">
        <v>225</v>
      </c>
      <c r="B143" s="6" t="s">
        <v>226</v>
      </c>
      <c r="C143" s="6" t="s">
        <v>4</v>
      </c>
      <c r="D143" s="6"/>
      <c r="E143" s="6"/>
      <c r="F143" s="6"/>
      <c r="G143" s="6"/>
      <c r="H143" s="7">
        <v>0</v>
      </c>
      <c r="I143" s="7">
        <v>2092.42</v>
      </c>
      <c r="J143" s="7">
        <v>2030270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f t="shared" si="3"/>
        <v>2030.27</v>
      </c>
      <c r="X143" s="7">
        <v>2030270</v>
      </c>
      <c r="Y143" s="7">
        <v>0</v>
      </c>
      <c r="Z143" s="7">
        <v>0</v>
      </c>
      <c r="AA143" s="7">
        <v>2030270</v>
      </c>
      <c r="AB143" s="7">
        <v>0</v>
      </c>
      <c r="AC143" s="69">
        <f t="shared" si="4"/>
        <v>2030.27</v>
      </c>
      <c r="AD143" s="79">
        <f t="shared" ref="AD138:AD171" si="6">(AC143/I143*100)-100</f>
        <v>-2.9702449794974228</v>
      </c>
      <c r="AE143" s="72"/>
    </row>
    <row r="144" spans="1:31" ht="39.6" outlineLevel="2" x14ac:dyDescent="0.3">
      <c r="A144" s="5" t="s">
        <v>227</v>
      </c>
      <c r="B144" s="6" t="s">
        <v>226</v>
      </c>
      <c r="C144" s="6" t="s">
        <v>228</v>
      </c>
      <c r="D144" s="6"/>
      <c r="E144" s="6"/>
      <c r="F144" s="6"/>
      <c r="G144" s="6"/>
      <c r="H144" s="7">
        <v>0</v>
      </c>
      <c r="I144" s="7">
        <v>2092.42</v>
      </c>
      <c r="J144" s="7">
        <v>2030270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f t="shared" ref="W144:W172" si="7">J144/1000</f>
        <v>2030.27</v>
      </c>
      <c r="X144" s="7">
        <v>2030270</v>
      </c>
      <c r="Y144" s="7">
        <v>0</v>
      </c>
      <c r="Z144" s="7">
        <v>0</v>
      </c>
      <c r="AA144" s="7">
        <v>2030270</v>
      </c>
      <c r="AB144" s="7">
        <v>0</v>
      </c>
      <c r="AC144" s="69">
        <f t="shared" ref="AC144:AC172" si="8">X144/1000</f>
        <v>2030.27</v>
      </c>
      <c r="AD144" s="80"/>
      <c r="AE144" s="71"/>
    </row>
    <row r="145" spans="1:31" ht="119.4" outlineLevel="1" x14ac:dyDescent="0.3">
      <c r="A145" s="5" t="s">
        <v>229</v>
      </c>
      <c r="B145" s="6" t="s">
        <v>230</v>
      </c>
      <c r="C145" s="6" t="s">
        <v>4</v>
      </c>
      <c r="D145" s="6"/>
      <c r="E145" s="6"/>
      <c r="F145" s="6"/>
      <c r="G145" s="6"/>
      <c r="H145" s="7">
        <v>0</v>
      </c>
      <c r="I145" s="7">
        <v>900</v>
      </c>
      <c r="J145" s="7">
        <v>7619373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f t="shared" si="7"/>
        <v>7619.3729999999996</v>
      </c>
      <c r="X145" s="7">
        <v>7564127.25</v>
      </c>
      <c r="Y145" s="7">
        <v>0</v>
      </c>
      <c r="Z145" s="7">
        <v>0</v>
      </c>
      <c r="AA145" s="7">
        <v>7564127.25</v>
      </c>
      <c r="AB145" s="7">
        <v>0</v>
      </c>
      <c r="AC145" s="69">
        <f t="shared" si="8"/>
        <v>7564.1272499999995</v>
      </c>
      <c r="AD145" s="79">
        <f t="shared" si="6"/>
        <v>740.45858333333319</v>
      </c>
      <c r="AE145" s="83" t="s">
        <v>323</v>
      </c>
    </row>
    <row r="146" spans="1:31" ht="79.2" outlineLevel="2" x14ac:dyDescent="0.3">
      <c r="A146" s="5" t="s">
        <v>231</v>
      </c>
      <c r="B146" s="6" t="s">
        <v>230</v>
      </c>
      <c r="C146" s="6" t="s">
        <v>232</v>
      </c>
      <c r="D146" s="6"/>
      <c r="E146" s="6"/>
      <c r="F146" s="6"/>
      <c r="G146" s="6"/>
      <c r="H146" s="7">
        <v>0</v>
      </c>
      <c r="I146" s="7">
        <v>0</v>
      </c>
      <c r="J146" s="7">
        <v>4800123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f t="shared" si="7"/>
        <v>4800.1229999999996</v>
      </c>
      <c r="X146" s="7">
        <v>4744877.25</v>
      </c>
      <c r="Y146" s="7">
        <v>0</v>
      </c>
      <c r="Z146" s="7">
        <v>0</v>
      </c>
      <c r="AA146" s="7">
        <v>4744877.25</v>
      </c>
      <c r="AB146" s="7">
        <v>0</v>
      </c>
      <c r="AC146" s="69">
        <f t="shared" si="8"/>
        <v>4744.8772499999995</v>
      </c>
      <c r="AD146" s="80"/>
      <c r="AE146" s="71"/>
    </row>
    <row r="147" spans="1:31" ht="52.8" outlineLevel="2" x14ac:dyDescent="0.3">
      <c r="A147" s="5" t="s">
        <v>298</v>
      </c>
      <c r="B147" s="6">
        <v>1003</v>
      </c>
      <c r="C147" s="12" t="s">
        <v>299</v>
      </c>
      <c r="D147" s="6"/>
      <c r="E147" s="6"/>
      <c r="F147" s="6"/>
      <c r="G147" s="6"/>
      <c r="H147" s="7"/>
      <c r="I147" s="7">
        <v>200</v>
      </c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>
        <v>0</v>
      </c>
      <c r="X147" s="7"/>
      <c r="Y147" s="7"/>
      <c r="Z147" s="7"/>
      <c r="AA147" s="7"/>
      <c r="AB147" s="7"/>
      <c r="AC147" s="69">
        <v>0</v>
      </c>
      <c r="AD147" s="79"/>
      <c r="AE147" s="72"/>
    </row>
    <row r="148" spans="1:31" ht="66" outlineLevel="2" x14ac:dyDescent="0.3">
      <c r="A148" s="5" t="s">
        <v>233</v>
      </c>
      <c r="B148" s="6" t="s">
        <v>230</v>
      </c>
      <c r="C148" s="6" t="s">
        <v>234</v>
      </c>
      <c r="D148" s="6"/>
      <c r="E148" s="6"/>
      <c r="F148" s="6"/>
      <c r="G148" s="6"/>
      <c r="H148" s="7">
        <v>0</v>
      </c>
      <c r="I148" s="7">
        <v>300</v>
      </c>
      <c r="J148" s="7">
        <v>151200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f t="shared" si="7"/>
        <v>151.19999999999999</v>
      </c>
      <c r="X148" s="7">
        <v>151200</v>
      </c>
      <c r="Y148" s="7">
        <v>0</v>
      </c>
      <c r="Z148" s="7">
        <v>0</v>
      </c>
      <c r="AA148" s="7">
        <v>151200</v>
      </c>
      <c r="AB148" s="7">
        <v>0</v>
      </c>
      <c r="AC148" s="69">
        <f t="shared" si="8"/>
        <v>151.19999999999999</v>
      </c>
      <c r="AD148" s="80"/>
      <c r="AE148" s="71"/>
    </row>
    <row r="149" spans="1:31" ht="52.8" outlineLevel="2" x14ac:dyDescent="0.3">
      <c r="A149" s="5" t="s">
        <v>235</v>
      </c>
      <c r="B149" s="6" t="s">
        <v>230</v>
      </c>
      <c r="C149" s="6" t="s">
        <v>236</v>
      </c>
      <c r="D149" s="6"/>
      <c r="E149" s="6"/>
      <c r="F149" s="6"/>
      <c r="G149" s="6"/>
      <c r="H149" s="7">
        <v>0</v>
      </c>
      <c r="I149" s="7">
        <v>400</v>
      </c>
      <c r="J149" s="7">
        <v>2668050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f t="shared" si="7"/>
        <v>2668.05</v>
      </c>
      <c r="X149" s="7">
        <v>2668050</v>
      </c>
      <c r="Y149" s="7">
        <v>0</v>
      </c>
      <c r="Z149" s="7">
        <v>0</v>
      </c>
      <c r="AA149" s="7">
        <v>2668050</v>
      </c>
      <c r="AB149" s="7">
        <v>0</v>
      </c>
      <c r="AC149" s="69">
        <f t="shared" si="8"/>
        <v>2668.05</v>
      </c>
      <c r="AD149" s="79"/>
      <c r="AE149" s="72"/>
    </row>
    <row r="150" spans="1:31" ht="185.4" outlineLevel="1" x14ac:dyDescent="0.3">
      <c r="A150" s="5" t="s">
        <v>237</v>
      </c>
      <c r="B150" s="6" t="s">
        <v>238</v>
      </c>
      <c r="C150" s="6" t="s">
        <v>4</v>
      </c>
      <c r="D150" s="6"/>
      <c r="E150" s="6"/>
      <c r="F150" s="6"/>
      <c r="G150" s="6"/>
      <c r="H150" s="7">
        <v>0</v>
      </c>
      <c r="I150" s="7">
        <v>7761</v>
      </c>
      <c r="J150" s="7">
        <v>30656935.920000002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f t="shared" si="7"/>
        <v>30656.935920000004</v>
      </c>
      <c r="X150" s="7">
        <v>27768716.850000001</v>
      </c>
      <c r="Y150" s="7">
        <v>0</v>
      </c>
      <c r="Z150" s="7">
        <v>0</v>
      </c>
      <c r="AA150" s="7">
        <v>27768716.850000001</v>
      </c>
      <c r="AB150" s="7">
        <v>0</v>
      </c>
      <c r="AC150" s="69">
        <f t="shared" si="8"/>
        <v>27768.716850000001</v>
      </c>
      <c r="AD150" s="80">
        <f t="shared" si="6"/>
        <v>257.79818129107076</v>
      </c>
      <c r="AE150" s="81" t="s">
        <v>324</v>
      </c>
    </row>
    <row r="151" spans="1:31" ht="79.2" outlineLevel="2" x14ac:dyDescent="0.3">
      <c r="A151" s="5" t="s">
        <v>239</v>
      </c>
      <c r="B151" s="6" t="s">
        <v>238</v>
      </c>
      <c r="C151" s="6" t="s">
        <v>240</v>
      </c>
      <c r="D151" s="6"/>
      <c r="E151" s="6"/>
      <c r="F151" s="6"/>
      <c r="G151" s="6"/>
      <c r="H151" s="7">
        <v>0</v>
      </c>
      <c r="I151" s="7">
        <v>7761</v>
      </c>
      <c r="J151" s="7">
        <v>7761000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f t="shared" si="7"/>
        <v>7761</v>
      </c>
      <c r="X151" s="7">
        <v>6422070.4800000004</v>
      </c>
      <c r="Y151" s="7">
        <v>0</v>
      </c>
      <c r="Z151" s="7">
        <v>0</v>
      </c>
      <c r="AA151" s="7">
        <v>6422070.4800000004</v>
      </c>
      <c r="AB151" s="7">
        <v>0</v>
      </c>
      <c r="AC151" s="69">
        <f t="shared" si="8"/>
        <v>6422.0704800000003</v>
      </c>
      <c r="AD151" s="79"/>
      <c r="AE151" s="72"/>
    </row>
    <row r="152" spans="1:31" ht="79.2" outlineLevel="2" x14ac:dyDescent="0.3">
      <c r="A152" s="5" t="s">
        <v>241</v>
      </c>
      <c r="B152" s="6" t="s">
        <v>238</v>
      </c>
      <c r="C152" s="6" t="s">
        <v>242</v>
      </c>
      <c r="D152" s="6"/>
      <c r="E152" s="6"/>
      <c r="F152" s="6"/>
      <c r="G152" s="6"/>
      <c r="H152" s="7">
        <v>0</v>
      </c>
      <c r="I152" s="7">
        <v>0</v>
      </c>
      <c r="J152" s="7">
        <v>22895935.920000002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f t="shared" si="7"/>
        <v>22895.935920000004</v>
      </c>
      <c r="X152" s="7">
        <v>21346646.370000001</v>
      </c>
      <c r="Y152" s="7">
        <v>0</v>
      </c>
      <c r="Z152" s="7">
        <v>0</v>
      </c>
      <c r="AA152" s="7">
        <v>21346646.370000001</v>
      </c>
      <c r="AB152" s="7">
        <v>0</v>
      </c>
      <c r="AC152" s="69">
        <f t="shared" si="8"/>
        <v>21346.646370000002</v>
      </c>
      <c r="AD152" s="80"/>
      <c r="AE152" s="71"/>
    </row>
    <row r="153" spans="1:31" x14ac:dyDescent="0.3">
      <c r="A153" s="5" t="s">
        <v>243</v>
      </c>
      <c r="B153" s="6" t="s">
        <v>244</v>
      </c>
      <c r="C153" s="6" t="s">
        <v>4</v>
      </c>
      <c r="D153" s="6"/>
      <c r="E153" s="6"/>
      <c r="F153" s="6"/>
      <c r="G153" s="6"/>
      <c r="H153" s="7">
        <v>0</v>
      </c>
      <c r="I153" s="7">
        <v>930</v>
      </c>
      <c r="J153" s="7">
        <v>8513198.8499999996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f t="shared" si="7"/>
        <v>8513.1988499999989</v>
      </c>
      <c r="X153" s="7">
        <v>8500948.8499999996</v>
      </c>
      <c r="Y153" s="7">
        <v>0</v>
      </c>
      <c r="Z153" s="7">
        <v>0</v>
      </c>
      <c r="AA153" s="7">
        <v>8500948.8499999996</v>
      </c>
      <c r="AB153" s="7">
        <v>0</v>
      </c>
      <c r="AC153" s="69">
        <f t="shared" si="8"/>
        <v>8500.9488499999989</v>
      </c>
      <c r="AD153" s="79"/>
      <c r="AE153" s="72"/>
    </row>
    <row r="154" spans="1:31" ht="172.2" outlineLevel="1" x14ac:dyDescent="0.3">
      <c r="A154" s="5" t="s">
        <v>245</v>
      </c>
      <c r="B154" s="6" t="s">
        <v>246</v>
      </c>
      <c r="C154" s="6" t="s">
        <v>4</v>
      </c>
      <c r="D154" s="6"/>
      <c r="E154" s="6"/>
      <c r="F154" s="6"/>
      <c r="G154" s="6"/>
      <c r="H154" s="7">
        <v>0</v>
      </c>
      <c r="I154" s="7">
        <v>930</v>
      </c>
      <c r="J154" s="7">
        <v>8513198.8499999996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f t="shared" si="7"/>
        <v>8513.1988499999989</v>
      </c>
      <c r="X154" s="7">
        <v>8500948.8499999996</v>
      </c>
      <c r="Y154" s="7">
        <v>0</v>
      </c>
      <c r="Z154" s="7">
        <v>0</v>
      </c>
      <c r="AA154" s="7">
        <v>8500948.8499999996</v>
      </c>
      <c r="AB154" s="7">
        <v>0</v>
      </c>
      <c r="AC154" s="69">
        <f t="shared" si="8"/>
        <v>8500.9488499999989</v>
      </c>
      <c r="AD154" s="80">
        <f t="shared" si="6"/>
        <v>814.08052150537617</v>
      </c>
      <c r="AE154" s="81" t="s">
        <v>325</v>
      </c>
    </row>
    <row r="155" spans="1:31" ht="26.4" outlineLevel="2" x14ac:dyDescent="0.3">
      <c r="A155" s="5" t="s">
        <v>247</v>
      </c>
      <c r="B155" s="6" t="s">
        <v>246</v>
      </c>
      <c r="C155" s="6" t="s">
        <v>248</v>
      </c>
      <c r="D155" s="6"/>
      <c r="E155" s="6"/>
      <c r="F155" s="6"/>
      <c r="G155" s="6"/>
      <c r="H155" s="7">
        <v>0</v>
      </c>
      <c r="I155" s="7">
        <v>930</v>
      </c>
      <c r="J155" s="7">
        <v>788740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f t="shared" si="7"/>
        <v>788.74</v>
      </c>
      <c r="X155" s="7">
        <v>788740</v>
      </c>
      <c r="Y155" s="7">
        <v>0</v>
      </c>
      <c r="Z155" s="7">
        <v>0</v>
      </c>
      <c r="AA155" s="7">
        <v>788740</v>
      </c>
      <c r="AB155" s="7">
        <v>0</v>
      </c>
      <c r="AC155" s="69">
        <f t="shared" si="8"/>
        <v>788.74</v>
      </c>
      <c r="AD155" s="79"/>
      <c r="AE155" s="72"/>
    </row>
    <row r="156" spans="1:31" ht="39.6" outlineLevel="2" x14ac:dyDescent="0.3">
      <c r="A156" s="5" t="s">
        <v>249</v>
      </c>
      <c r="B156" s="6" t="s">
        <v>246</v>
      </c>
      <c r="C156" s="6" t="s">
        <v>250</v>
      </c>
      <c r="D156" s="6"/>
      <c r="E156" s="6"/>
      <c r="F156" s="6"/>
      <c r="G156" s="6"/>
      <c r="H156" s="7">
        <v>0</v>
      </c>
      <c r="I156" s="7">
        <v>0</v>
      </c>
      <c r="J156" s="7">
        <v>98728.28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f t="shared" si="7"/>
        <v>98.728279999999998</v>
      </c>
      <c r="X156" s="7">
        <v>98728.28</v>
      </c>
      <c r="Y156" s="7">
        <v>0</v>
      </c>
      <c r="Z156" s="7">
        <v>0</v>
      </c>
      <c r="AA156" s="7">
        <v>98728.28</v>
      </c>
      <c r="AB156" s="7">
        <v>0</v>
      </c>
      <c r="AC156" s="69">
        <f t="shared" si="8"/>
        <v>98.728279999999998</v>
      </c>
      <c r="AD156" s="80"/>
      <c r="AE156" s="71"/>
    </row>
    <row r="157" spans="1:31" ht="39.6" outlineLevel="2" x14ac:dyDescent="0.3">
      <c r="A157" s="5" t="s">
        <v>251</v>
      </c>
      <c r="B157" s="6" t="s">
        <v>246</v>
      </c>
      <c r="C157" s="6" t="s">
        <v>252</v>
      </c>
      <c r="D157" s="6"/>
      <c r="E157" s="6"/>
      <c r="F157" s="6"/>
      <c r="G157" s="6"/>
      <c r="H157" s="7">
        <v>0</v>
      </c>
      <c r="I157" s="7">
        <v>0</v>
      </c>
      <c r="J157" s="7">
        <v>3113874.9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f t="shared" si="7"/>
        <v>3113.8748999999998</v>
      </c>
      <c r="X157" s="7">
        <v>3113874.9</v>
      </c>
      <c r="Y157" s="7">
        <v>0</v>
      </c>
      <c r="Z157" s="7">
        <v>0</v>
      </c>
      <c r="AA157" s="7">
        <v>3113874.9</v>
      </c>
      <c r="AB157" s="7">
        <v>0</v>
      </c>
      <c r="AC157" s="69">
        <f t="shared" si="8"/>
        <v>3113.8748999999998</v>
      </c>
      <c r="AD157" s="79"/>
      <c r="AE157" s="72"/>
    </row>
    <row r="158" spans="1:31" ht="79.2" outlineLevel="2" x14ac:dyDescent="0.3">
      <c r="A158" s="5" t="s">
        <v>44</v>
      </c>
      <c r="B158" s="6" t="s">
        <v>246</v>
      </c>
      <c r="C158" s="6" t="s">
        <v>45</v>
      </c>
      <c r="D158" s="6"/>
      <c r="E158" s="6"/>
      <c r="F158" s="6"/>
      <c r="G158" s="6"/>
      <c r="H158" s="7">
        <v>0</v>
      </c>
      <c r="I158" s="7">
        <v>0</v>
      </c>
      <c r="J158" s="7">
        <v>2376500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f t="shared" si="7"/>
        <v>2376.5</v>
      </c>
      <c r="X158" s="7">
        <v>2364617.5</v>
      </c>
      <c r="Y158" s="7">
        <v>0</v>
      </c>
      <c r="Z158" s="7">
        <v>0</v>
      </c>
      <c r="AA158" s="7">
        <v>2364617.5</v>
      </c>
      <c r="AB158" s="7">
        <v>0</v>
      </c>
      <c r="AC158" s="69">
        <f t="shared" si="8"/>
        <v>2364.6174999999998</v>
      </c>
      <c r="AD158" s="80"/>
      <c r="AE158" s="71"/>
    </row>
    <row r="159" spans="1:31" ht="52.8" outlineLevel="2" x14ac:dyDescent="0.3">
      <c r="A159" s="5" t="s">
        <v>253</v>
      </c>
      <c r="B159" s="6" t="s">
        <v>246</v>
      </c>
      <c r="C159" s="6" t="s">
        <v>254</v>
      </c>
      <c r="D159" s="6"/>
      <c r="E159" s="6"/>
      <c r="F159" s="6"/>
      <c r="G159" s="6"/>
      <c r="H159" s="7">
        <v>0</v>
      </c>
      <c r="I159" s="7">
        <v>0</v>
      </c>
      <c r="J159" s="7">
        <v>2000000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f t="shared" si="7"/>
        <v>2000</v>
      </c>
      <c r="X159" s="7">
        <v>2000000</v>
      </c>
      <c r="Y159" s="7">
        <v>0</v>
      </c>
      <c r="Z159" s="7">
        <v>0</v>
      </c>
      <c r="AA159" s="7">
        <v>2000000</v>
      </c>
      <c r="AB159" s="7">
        <v>0</v>
      </c>
      <c r="AC159" s="69">
        <f t="shared" si="8"/>
        <v>2000</v>
      </c>
      <c r="AD159" s="79"/>
      <c r="AE159" s="72"/>
    </row>
    <row r="160" spans="1:31" ht="79.2" outlineLevel="2" x14ac:dyDescent="0.3">
      <c r="A160" s="5" t="s">
        <v>46</v>
      </c>
      <c r="B160" s="6" t="s">
        <v>246</v>
      </c>
      <c r="C160" s="6" t="s">
        <v>47</v>
      </c>
      <c r="D160" s="6"/>
      <c r="E160" s="6"/>
      <c r="F160" s="6"/>
      <c r="G160" s="6"/>
      <c r="H160" s="7">
        <v>0</v>
      </c>
      <c r="I160" s="7">
        <v>0</v>
      </c>
      <c r="J160" s="7">
        <v>73500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f t="shared" si="7"/>
        <v>73.5</v>
      </c>
      <c r="X160" s="7">
        <v>73132.5</v>
      </c>
      <c r="Y160" s="7">
        <v>0</v>
      </c>
      <c r="Z160" s="7">
        <v>0</v>
      </c>
      <c r="AA160" s="7">
        <v>73132.5</v>
      </c>
      <c r="AB160" s="7">
        <v>0</v>
      </c>
      <c r="AC160" s="69">
        <f t="shared" si="8"/>
        <v>73.132499999999993</v>
      </c>
      <c r="AD160" s="80"/>
      <c r="AE160" s="71"/>
    </row>
    <row r="161" spans="1:31" ht="66" outlineLevel="2" x14ac:dyDescent="0.3">
      <c r="A161" s="5" t="s">
        <v>255</v>
      </c>
      <c r="B161" s="6" t="s">
        <v>246</v>
      </c>
      <c r="C161" s="6" t="s">
        <v>256</v>
      </c>
      <c r="D161" s="6"/>
      <c r="E161" s="6"/>
      <c r="F161" s="6"/>
      <c r="G161" s="6"/>
      <c r="H161" s="7">
        <v>0</v>
      </c>
      <c r="I161" s="7">
        <v>0</v>
      </c>
      <c r="J161" s="7">
        <v>61855.67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f t="shared" si="7"/>
        <v>61.855669999999996</v>
      </c>
      <c r="X161" s="7">
        <v>61855.67</v>
      </c>
      <c r="Y161" s="7">
        <v>0</v>
      </c>
      <c r="Z161" s="7">
        <v>0</v>
      </c>
      <c r="AA161" s="7">
        <v>61855.67</v>
      </c>
      <c r="AB161" s="7">
        <v>0</v>
      </c>
      <c r="AC161" s="69">
        <f t="shared" si="8"/>
        <v>61.855669999999996</v>
      </c>
      <c r="AD161" s="79"/>
      <c r="AE161" s="72"/>
    </row>
    <row r="162" spans="1:31" x14ac:dyDescent="0.3">
      <c r="A162" s="5" t="s">
        <v>257</v>
      </c>
      <c r="B162" s="6" t="s">
        <v>258</v>
      </c>
      <c r="C162" s="6" t="s">
        <v>4</v>
      </c>
      <c r="D162" s="6"/>
      <c r="E162" s="6"/>
      <c r="F162" s="6"/>
      <c r="G162" s="6"/>
      <c r="H162" s="7">
        <v>0</v>
      </c>
      <c r="I162" s="7">
        <v>900</v>
      </c>
      <c r="J162" s="7">
        <v>1200000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f t="shared" si="7"/>
        <v>1200</v>
      </c>
      <c r="X162" s="7">
        <v>1200000</v>
      </c>
      <c r="Y162" s="7">
        <v>0</v>
      </c>
      <c r="Z162" s="7">
        <v>0</v>
      </c>
      <c r="AA162" s="7">
        <v>1200000</v>
      </c>
      <c r="AB162" s="7">
        <v>0</v>
      </c>
      <c r="AC162" s="69">
        <f t="shared" si="8"/>
        <v>1200</v>
      </c>
      <c r="AD162" s="80"/>
      <c r="AE162" s="71"/>
    </row>
    <row r="163" spans="1:31" ht="106.2" outlineLevel="1" x14ac:dyDescent="0.3">
      <c r="A163" s="5" t="s">
        <v>259</v>
      </c>
      <c r="B163" s="6" t="s">
        <v>260</v>
      </c>
      <c r="C163" s="6" t="s">
        <v>4</v>
      </c>
      <c r="D163" s="6"/>
      <c r="E163" s="6"/>
      <c r="F163" s="6"/>
      <c r="G163" s="6"/>
      <c r="H163" s="7">
        <v>0</v>
      </c>
      <c r="I163" s="7">
        <v>900</v>
      </c>
      <c r="J163" s="7">
        <v>1200000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0</v>
      </c>
      <c r="W163" s="7">
        <f t="shared" si="7"/>
        <v>1200</v>
      </c>
      <c r="X163" s="7">
        <v>1200000</v>
      </c>
      <c r="Y163" s="7">
        <v>0</v>
      </c>
      <c r="Z163" s="7">
        <v>0</v>
      </c>
      <c r="AA163" s="7">
        <v>1200000</v>
      </c>
      <c r="AB163" s="7">
        <v>0</v>
      </c>
      <c r="AC163" s="69">
        <f t="shared" si="8"/>
        <v>1200</v>
      </c>
      <c r="AD163" s="79">
        <f t="shared" si="6"/>
        <v>33.333333333333314</v>
      </c>
      <c r="AE163" s="83" t="s">
        <v>326</v>
      </c>
    </row>
    <row r="164" spans="1:31" ht="66" outlineLevel="2" x14ac:dyDescent="0.3">
      <c r="A164" s="5" t="s">
        <v>261</v>
      </c>
      <c r="B164" s="6" t="s">
        <v>260</v>
      </c>
      <c r="C164" s="6" t="s">
        <v>262</v>
      </c>
      <c r="D164" s="6"/>
      <c r="E164" s="6"/>
      <c r="F164" s="6"/>
      <c r="G164" s="6"/>
      <c r="H164" s="7">
        <v>0</v>
      </c>
      <c r="I164" s="7">
        <v>900</v>
      </c>
      <c r="J164" s="7">
        <v>1200000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f t="shared" si="7"/>
        <v>1200</v>
      </c>
      <c r="X164" s="7">
        <v>1200000</v>
      </c>
      <c r="Y164" s="7">
        <v>0</v>
      </c>
      <c r="Z164" s="7">
        <v>0</v>
      </c>
      <c r="AA164" s="7">
        <v>1200000</v>
      </c>
      <c r="AB164" s="7">
        <v>0</v>
      </c>
      <c r="AC164" s="69">
        <f t="shared" si="8"/>
        <v>1200</v>
      </c>
      <c r="AD164" s="80"/>
      <c r="AE164" s="71"/>
    </row>
    <row r="165" spans="1:31" ht="145.80000000000001" x14ac:dyDescent="0.3">
      <c r="A165" s="5" t="s">
        <v>263</v>
      </c>
      <c r="B165" s="6" t="s">
        <v>264</v>
      </c>
      <c r="C165" s="6" t="s">
        <v>4</v>
      </c>
      <c r="D165" s="6"/>
      <c r="E165" s="6"/>
      <c r="F165" s="6"/>
      <c r="G165" s="6"/>
      <c r="H165" s="7">
        <v>0</v>
      </c>
      <c r="I165" s="7">
        <v>0</v>
      </c>
      <c r="J165" s="7">
        <v>141027.39000000001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f t="shared" si="7"/>
        <v>141.02739000000003</v>
      </c>
      <c r="X165" s="7">
        <v>141027.39000000001</v>
      </c>
      <c r="Y165" s="7">
        <v>0</v>
      </c>
      <c r="Z165" s="7">
        <v>0</v>
      </c>
      <c r="AA165" s="7">
        <v>141027.39000000001</v>
      </c>
      <c r="AB165" s="7">
        <v>0</v>
      </c>
      <c r="AC165" s="69">
        <f t="shared" si="8"/>
        <v>141.02739000000003</v>
      </c>
      <c r="AD165" s="79">
        <v>100</v>
      </c>
      <c r="AE165" s="83" t="s">
        <v>327</v>
      </c>
    </row>
    <row r="166" spans="1:31" ht="26.4" outlineLevel="1" x14ac:dyDescent="0.3">
      <c r="A166" s="5" t="s">
        <v>265</v>
      </c>
      <c r="B166" s="6" t="s">
        <v>266</v>
      </c>
      <c r="C166" s="6" t="s">
        <v>4</v>
      </c>
      <c r="D166" s="6"/>
      <c r="E166" s="6"/>
      <c r="F166" s="6"/>
      <c r="G166" s="6"/>
      <c r="H166" s="7">
        <v>0</v>
      </c>
      <c r="I166" s="7">
        <v>0</v>
      </c>
      <c r="J166" s="7">
        <v>141027.39000000001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7">
        <f t="shared" si="7"/>
        <v>141.02739000000003</v>
      </c>
      <c r="X166" s="7">
        <v>141027.39000000001</v>
      </c>
      <c r="Y166" s="7">
        <v>0</v>
      </c>
      <c r="Z166" s="7">
        <v>0</v>
      </c>
      <c r="AA166" s="7">
        <v>141027.39000000001</v>
      </c>
      <c r="AB166" s="7">
        <v>0</v>
      </c>
      <c r="AC166" s="69">
        <f t="shared" si="8"/>
        <v>141.02739000000003</v>
      </c>
      <c r="AD166" s="80"/>
      <c r="AE166" s="71"/>
    </row>
    <row r="167" spans="1:31" ht="39.6" outlineLevel="2" x14ac:dyDescent="0.3">
      <c r="A167" s="5" t="s">
        <v>267</v>
      </c>
      <c r="B167" s="6" t="s">
        <v>266</v>
      </c>
      <c r="C167" s="6" t="s">
        <v>268</v>
      </c>
      <c r="D167" s="6"/>
      <c r="E167" s="6"/>
      <c r="F167" s="6"/>
      <c r="G167" s="6"/>
      <c r="H167" s="7">
        <v>0</v>
      </c>
      <c r="I167" s="7">
        <v>0</v>
      </c>
      <c r="J167" s="7">
        <v>141027.39000000001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f t="shared" si="7"/>
        <v>141.02739000000003</v>
      </c>
      <c r="X167" s="7">
        <v>141027.39000000001</v>
      </c>
      <c r="Y167" s="7">
        <v>0</v>
      </c>
      <c r="Z167" s="7">
        <v>0</v>
      </c>
      <c r="AA167" s="7">
        <v>141027.39000000001</v>
      </c>
      <c r="AB167" s="7">
        <v>0</v>
      </c>
      <c r="AC167" s="69">
        <f t="shared" si="8"/>
        <v>141.02739000000003</v>
      </c>
      <c r="AD167" s="79"/>
      <c r="AE167" s="72"/>
    </row>
    <row r="168" spans="1:31" ht="52.8" x14ac:dyDescent="0.3">
      <c r="A168" s="5" t="s">
        <v>269</v>
      </c>
      <c r="B168" s="6" t="s">
        <v>270</v>
      </c>
      <c r="C168" s="6" t="s">
        <v>4</v>
      </c>
      <c r="D168" s="6"/>
      <c r="E168" s="6"/>
      <c r="F168" s="6"/>
      <c r="G168" s="6"/>
      <c r="H168" s="7">
        <v>0</v>
      </c>
      <c r="I168" s="7">
        <v>21383.7</v>
      </c>
      <c r="J168" s="7">
        <v>21383700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7">
        <f t="shared" si="7"/>
        <v>21383.7</v>
      </c>
      <c r="X168" s="7">
        <v>21383700</v>
      </c>
      <c r="Y168" s="7">
        <v>0</v>
      </c>
      <c r="Z168" s="7">
        <v>0</v>
      </c>
      <c r="AA168" s="7">
        <v>21383700</v>
      </c>
      <c r="AB168" s="7">
        <v>0</v>
      </c>
      <c r="AC168" s="69">
        <f t="shared" si="8"/>
        <v>21383.7</v>
      </c>
      <c r="AD168" s="80">
        <v>0</v>
      </c>
      <c r="AE168" s="71"/>
    </row>
    <row r="169" spans="1:31" ht="52.8" outlineLevel="1" x14ac:dyDescent="0.3">
      <c r="A169" s="5" t="s">
        <v>271</v>
      </c>
      <c r="B169" s="6" t="s">
        <v>272</v>
      </c>
      <c r="C169" s="6" t="s">
        <v>4</v>
      </c>
      <c r="D169" s="6"/>
      <c r="E169" s="6"/>
      <c r="F169" s="6"/>
      <c r="G169" s="6"/>
      <c r="H169" s="7">
        <v>0</v>
      </c>
      <c r="I169" s="7">
        <v>21383.7</v>
      </c>
      <c r="J169" s="7">
        <v>21383700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f t="shared" si="7"/>
        <v>21383.7</v>
      </c>
      <c r="X169" s="7">
        <v>21383700</v>
      </c>
      <c r="Y169" s="7">
        <v>0</v>
      </c>
      <c r="Z169" s="7">
        <v>0</v>
      </c>
      <c r="AA169" s="7">
        <v>21383700</v>
      </c>
      <c r="AB169" s="7">
        <v>0</v>
      </c>
      <c r="AC169" s="69">
        <f t="shared" si="8"/>
        <v>21383.7</v>
      </c>
      <c r="AD169" s="79"/>
      <c r="AE169" s="72"/>
    </row>
    <row r="170" spans="1:31" ht="66" outlineLevel="2" x14ac:dyDescent="0.3">
      <c r="A170" s="5" t="s">
        <v>273</v>
      </c>
      <c r="B170" s="6" t="s">
        <v>272</v>
      </c>
      <c r="C170" s="6" t="s">
        <v>274</v>
      </c>
      <c r="D170" s="6"/>
      <c r="E170" s="6"/>
      <c r="F170" s="6"/>
      <c r="G170" s="6"/>
      <c r="H170" s="7">
        <v>0</v>
      </c>
      <c r="I170" s="7">
        <v>1510.35</v>
      </c>
      <c r="J170" s="7">
        <v>1510354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f t="shared" si="7"/>
        <v>1510.354</v>
      </c>
      <c r="X170" s="7">
        <v>1510354</v>
      </c>
      <c r="Y170" s="7">
        <v>0</v>
      </c>
      <c r="Z170" s="7">
        <v>0</v>
      </c>
      <c r="AA170" s="7">
        <v>1510354</v>
      </c>
      <c r="AB170" s="7">
        <v>0</v>
      </c>
      <c r="AC170" s="69">
        <f t="shared" si="8"/>
        <v>1510.354</v>
      </c>
      <c r="AD170" s="79"/>
      <c r="AE170" s="72"/>
    </row>
    <row r="171" spans="1:31" ht="105.6" outlineLevel="2" x14ac:dyDescent="0.3">
      <c r="A171" s="5" t="s">
        <v>275</v>
      </c>
      <c r="B171" s="6" t="s">
        <v>272</v>
      </c>
      <c r="C171" s="6" t="s">
        <v>276</v>
      </c>
      <c r="D171" s="6"/>
      <c r="E171" s="6"/>
      <c r="F171" s="6"/>
      <c r="G171" s="6"/>
      <c r="H171" s="7">
        <v>0</v>
      </c>
      <c r="I171" s="7">
        <v>19873.349999999999</v>
      </c>
      <c r="J171" s="7">
        <v>19873346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7">
        <f t="shared" si="7"/>
        <v>19873.346000000001</v>
      </c>
      <c r="X171" s="7">
        <v>19873346</v>
      </c>
      <c r="Y171" s="7">
        <v>0</v>
      </c>
      <c r="Z171" s="7">
        <v>0</v>
      </c>
      <c r="AA171" s="7">
        <v>19873346</v>
      </c>
      <c r="AB171" s="7">
        <v>0</v>
      </c>
      <c r="AC171" s="69">
        <f t="shared" si="8"/>
        <v>19873.346000000001</v>
      </c>
      <c r="AD171" s="80"/>
      <c r="AE171" s="71"/>
    </row>
    <row r="172" spans="1:31" ht="12.75" customHeight="1" x14ac:dyDescent="0.3">
      <c r="A172" s="54" t="s">
        <v>277</v>
      </c>
      <c r="B172" s="55"/>
      <c r="C172" s="55"/>
      <c r="D172" s="55"/>
      <c r="E172" s="55"/>
      <c r="F172" s="55"/>
      <c r="G172" s="55"/>
      <c r="H172" s="8">
        <v>0</v>
      </c>
      <c r="I172" s="78">
        <v>802244.36899999995</v>
      </c>
      <c r="J172" s="8">
        <v>984248607.35000002</v>
      </c>
      <c r="K172" s="8">
        <v>0</v>
      </c>
      <c r="L172" s="8">
        <v>0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7">
        <f t="shared" si="7"/>
        <v>984248.60735000006</v>
      </c>
      <c r="X172" s="8">
        <v>928749873.89999998</v>
      </c>
      <c r="Y172" s="8">
        <v>0</v>
      </c>
      <c r="Z172" s="8">
        <v>0</v>
      </c>
      <c r="AA172" s="8">
        <v>928749873.89999998</v>
      </c>
      <c r="AB172" s="8">
        <v>0</v>
      </c>
      <c r="AC172" s="69">
        <f t="shared" si="8"/>
        <v>928749.87390000001</v>
      </c>
      <c r="AD172" s="79" t="s">
        <v>304</v>
      </c>
      <c r="AE172" s="72" t="s">
        <v>304</v>
      </c>
    </row>
    <row r="173" spans="1:31" ht="12.7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 t="s">
        <v>1</v>
      </c>
      <c r="T173" s="2"/>
      <c r="U173" s="2"/>
      <c r="V173" s="2"/>
      <c r="W173" s="2"/>
      <c r="X173" s="2"/>
      <c r="Y173" s="2"/>
      <c r="Z173" s="2"/>
      <c r="AA173" s="2" t="s">
        <v>1</v>
      </c>
      <c r="AB173" s="2"/>
      <c r="AC173" s="2"/>
      <c r="AD173" s="2"/>
      <c r="AE173" s="2"/>
    </row>
    <row r="174" spans="1:31" x14ac:dyDescent="0.3">
      <c r="A174" s="52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9"/>
      <c r="Y174" s="9"/>
      <c r="Z174" s="9"/>
      <c r="AA174" s="9"/>
      <c r="AB174" s="9"/>
      <c r="AC174" s="10"/>
      <c r="AD174" s="13"/>
      <c r="AE174" s="2"/>
    </row>
  </sheetData>
  <mergeCells count="36">
    <mergeCell ref="AE6:AE7"/>
    <mergeCell ref="AD6:AD7"/>
    <mergeCell ref="AC6:AC7"/>
    <mergeCell ref="A5:AC5"/>
    <mergeCell ref="A174:W174"/>
    <mergeCell ref="A172:G172"/>
    <mergeCell ref="AB6:AB7"/>
    <mergeCell ref="Z6:Z7"/>
    <mergeCell ref="X6:X7"/>
    <mergeCell ref="Y6:Y7"/>
    <mergeCell ref="W6:W7"/>
    <mergeCell ref="B6:B7"/>
    <mergeCell ref="C6:C7"/>
    <mergeCell ref="H6:H7"/>
    <mergeCell ref="D6:D7"/>
    <mergeCell ref="E6:E7"/>
    <mergeCell ref="I6:I7"/>
    <mergeCell ref="V6:V7"/>
    <mergeCell ref="A1:AF1"/>
    <mergeCell ref="A4:AA4"/>
    <mergeCell ref="A2:AF2"/>
    <mergeCell ref="A3:AF3"/>
    <mergeCell ref="R6:R7"/>
    <mergeCell ref="T6:T7"/>
    <mergeCell ref="U6:U7"/>
    <mergeCell ref="K6:K7"/>
    <mergeCell ref="L6:L7"/>
    <mergeCell ref="M6:M7"/>
    <mergeCell ref="N6:N7"/>
    <mergeCell ref="O6:O7"/>
    <mergeCell ref="P6:P7"/>
    <mergeCell ref="J6:J7"/>
    <mergeCell ref="A6:A7"/>
    <mergeCell ref="F6:F7"/>
    <mergeCell ref="G6:G7"/>
    <mergeCell ref="Q6:Q7"/>
  </mergeCells>
  <pageMargins left="0.59027779999999996" right="0.59027779999999996" top="0.59027779999999996" bottom="0.59027779999999996" header="0.39374999999999999" footer="0.39374999999999999"/>
  <pageSetup paperSize="9" fitToHeight="20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19&lt;/string&gt;&#10;    &lt;string&gt;31.12.2019&lt;/string&gt;&#10;  &lt;/DateInfo&gt;&#10;  &lt;Code&gt;C5D5ABBE18D34DFDAEDA7D25172C13&lt;/Code&gt;&#10;  &lt;ObjectCode&gt;SQUERY_ANAL_ISP_BUDG&lt;/ObjectCode&gt;&#10;  &lt;DocName&gt;Разд_подразд.&lt;/DocName&gt;&#10;  &lt;VariantName&gt;Разд/подразд.&lt;/VariantName&gt;&#10;  &lt;VariantLink&gt;35842870&lt;/VariantLink&gt;&#10;  &lt;SvodReportLink xsi:nil=&quot;true&quot; /&gt;&#10;  &lt;ReportLink&gt;198541&lt;/ReportLink&gt;&#10;  &lt;Note&gt;01.01.2019 - 31.12.2019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6D71B23-7BC9-4755-9941-8B0E196C694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Ovcharenko N S</dc:creator>
  <cp:lastModifiedBy>Светлана Цыбульская</cp:lastModifiedBy>
  <dcterms:created xsi:type="dcterms:W3CDTF">2020-05-25T08:36:06Z</dcterms:created>
  <dcterms:modified xsi:type="dcterms:W3CDTF">2020-07-08T03:28:48Z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Разд_подразд.</vt:lpwstr>
  </property>
  <property fmtid="{D5CDD505-2E9C-101B-9397-08002B2CF9AE}" pid="3" name="Версия клиента">
    <vt:lpwstr>19.1.8.1300</vt:lpwstr>
  </property>
  <property fmtid="{D5CDD505-2E9C-101B-9397-08002B2CF9AE}" pid="4" name="Версия базы">
    <vt:lpwstr>19.1.1766.6546306</vt:lpwstr>
  </property>
  <property fmtid="{D5CDD505-2E9C-101B-9397-08002B2CF9AE}" pid="5" name="Тип сервера">
    <vt:lpwstr>MSSQL</vt:lpwstr>
  </property>
  <property fmtid="{D5CDD505-2E9C-101B-9397-08002B2CF9AE}" pid="6" name="Сервер">
    <vt:lpwstr>winsmart\mssql</vt:lpwstr>
  </property>
  <property fmtid="{D5CDD505-2E9C-101B-9397-08002B2CF9AE}" pid="7" name="База">
    <vt:lpwstr>budgetsmart2019</vt:lpwstr>
  </property>
  <property fmtid="{D5CDD505-2E9C-101B-9397-08002B2CF9AE}" pid="8" name="Пользователь">
    <vt:lpwstr>ovcharenko</vt:lpwstr>
  </property>
  <property fmtid="{D5CDD505-2E9C-101B-9397-08002B2CF9AE}" pid="9" name="Шаблон">
    <vt:lpwstr>sqr_info_isp_budg_2019.xlt</vt:lpwstr>
  </property>
  <property fmtid="{D5CDD505-2E9C-101B-9397-08002B2CF9AE}" pid="10" name="Имя варианта">
    <vt:lpwstr>Разд/подразд.</vt:lpwstr>
  </property>
  <property fmtid="{D5CDD505-2E9C-101B-9397-08002B2CF9AE}" pid="11" name="Код отчета">
    <vt:lpwstr>SYS_2453808_1R60URQCD</vt:lpwstr>
  </property>
  <property fmtid="{D5CDD505-2E9C-101B-9397-08002B2CF9AE}" pid="12" name="Локальная база">
    <vt:lpwstr>не используется</vt:lpwstr>
  </property>
</Properties>
</file>