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docs\Бюджет\Бюджет 2023 года\Мониторинг по приказу Минфина 65\до 01.06\"/>
    </mc:Choice>
  </mc:AlternateContent>
  <bookViews>
    <workbookView xWindow="0" yWindow="0" windowWidth="23040" windowHeight="8544"/>
  </bookViews>
  <sheets>
    <sheet name="Приказ 65" sheetId="2" r:id="rId1"/>
  </sheets>
  <definedNames>
    <definedName name="_xlnm.Print_Titles" localSheetId="0">'Приказ 65'!$4:$5</definedName>
  </definedNames>
  <calcPr calcId="152511"/>
</workbook>
</file>

<file path=xl/calcChain.xml><?xml version="1.0" encoding="utf-8"?>
<calcChain xmlns="http://schemas.openxmlformats.org/spreadsheetml/2006/main">
  <c r="T8" i="2" l="1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7" i="2"/>
  <c r="V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7" i="2"/>
  <c r="V8" i="2" l="1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1" i="2"/>
  <c r="V32" i="2"/>
  <c r="V34" i="2"/>
  <c r="V35" i="2"/>
</calcChain>
</file>

<file path=xl/sharedStrings.xml><?xml version="1.0" encoding="utf-8"?>
<sst xmlns="http://schemas.openxmlformats.org/spreadsheetml/2006/main" count="72" uniqueCount="62">
  <si>
    <t>Наименование показателя</t>
  </si>
  <si>
    <t>Ц.ст.</t>
  </si>
  <si>
    <t>Расх.</t>
  </si>
  <si>
    <t>тыс. руб.</t>
  </si>
  <si>
    <t>Отклонения между первоначально утвержденными показателями  и их фактическими значениями, %</t>
  </si>
  <si>
    <t>Пояснения различий между первоначально утвержденными показателями  и их фактическими значениями</t>
  </si>
  <si>
    <t>Первоначально утвержденные значения (решение о бюджете на 2022 год от 09.12.2021 № 60-НПА)</t>
  </si>
  <si>
    <t>Фактические значения за 2022 год</t>
  </si>
  <si>
    <t>Отклонения от первоначальных утвержденных показателей, +/-</t>
  </si>
  <si>
    <t>Отклонения от предыдуших утвержденных показателей, +/-</t>
  </si>
  <si>
    <t>Уточненные значения (внесение изменений решение о бюджете на 2022 год от 27.01.2022 № 70-НПА)</t>
  </si>
  <si>
    <t>Уточненные значения (внесение изменений решение о бюджете на 2022 год от 25.02.2022 № 75-НПА)</t>
  </si>
  <si>
    <t>Уточненные значения (внесение изменений решение о бюджете на 2022 год от 08.04.2022 № 83-НПА)</t>
  </si>
  <si>
    <t>Уточненные значения (внесение изменений решение о бюджете на 2022 год от 23.06.2022 № 86-НПА)</t>
  </si>
  <si>
    <t>Уточненные значения (внесение изменений решение о бюджете на 2022 год от 28.07.2022 № 87-НПА)</t>
  </si>
  <si>
    <t>Уточненные значения (внесение изменений решение о бюджете на 2022 год от 29.09.2022 № 89-НПА)</t>
  </si>
  <si>
    <t>Уточненные значения (внесение изменений решение о бюджете на 2022 год от 24.11.2022 № 102-НПА)</t>
  </si>
  <si>
    <t>Уточненные значения (внесение изменений решение о бюджете на 2022 год от 26.12.2022 № 108-НПА)</t>
  </si>
  <si>
    <t>Сведения о фактически произведенных расходах на реализацию муниципальных программ за 2022 год  в сравнении с первоначально утвержденными решением о бюджете значениями и с уточненными значениями с учетом внесенных изменений в отчетном периоде</t>
  </si>
  <si>
    <t xml:space="preserve">  Непрограммные направления деятельности органов местного самоуправления</t>
  </si>
  <si>
    <t xml:space="preserve">Всего расходов:   </t>
  </si>
  <si>
    <t xml:space="preserve">  МП "Комплексное развитие сельских территорий" на 2020-2025 годы</t>
  </si>
  <si>
    <t xml:space="preserve">  МП "Развитие культуры в Черниговском районе" на 2017-2024 годы</t>
  </si>
  <si>
    <t xml:space="preserve">  МП "Молодежь района" на 2017-2025 годы</t>
  </si>
  <si>
    <t>Доп. потребность в средствах на возмещение затрат, возникающих в связи с опубликованием муниципальных правовых актов и доведением до жителей муниципального района официальной информации (в соответствии со ст.78 БК РФ) (внесение изменений в течении 2022 года в решение Думы ЧР от 09.12.2021 № 60-НПА «О бюджете Черниговского района на 2022 год и плановый период 2023 и 2024 годов")</t>
  </si>
  <si>
    <t xml:space="preserve">  МП "Гармонизация межэтнических и межрелигиозных отношений, профилактика и противодействие экстремизма в ЧМР" на 2018-2024 годы</t>
  </si>
  <si>
    <t xml:space="preserve">  МП "Развитие внутреннего и въездного туризма в ЧМР" на 2017-2024 годы</t>
  </si>
  <si>
    <t xml:space="preserve">  МП "О противодействии коррупции в Администрации ЧР" на 2019-2024 годы</t>
  </si>
  <si>
    <t xml:space="preserve">  МП "Пожарная безопасность в учреждениях культуры ЧМР" на 2017-2025 годы</t>
  </si>
  <si>
    <t xml:space="preserve">  МП "Развитие образования в ЧМР" на 2020-2027 годы</t>
  </si>
  <si>
    <t xml:space="preserve">    Тип структурного элемента "Развитие системы дошкольного образования ЧР на 2020-2027 годы"</t>
  </si>
  <si>
    <t xml:space="preserve">    Тип структурного элемента "Развитие системы общего образования ЧР на 2020-2027 годы"</t>
  </si>
  <si>
    <t xml:space="preserve">    Тип структурного элемента "Развитие системы дополнительного образования, отдыха, оздоровления и занятости детей и подростков ЧР"</t>
  </si>
  <si>
    <t xml:space="preserve">  МП "Развитие физической культуры и спорта в ЧМР" на 2017-2025 годы</t>
  </si>
  <si>
    <t xml:space="preserve">  МП "Энергоресурсосбережение и повышение энергетической эффективности на территории ЧМР" на 2017-2024 годы</t>
  </si>
  <si>
    <t xml:space="preserve">  МП "Формирование информационного общества в ЧР" на 2019-2024 годы</t>
  </si>
  <si>
    <t xml:space="preserve">  МП "Противодействие и профилактика терроризма на территории ЧМР" на 2017-2024 годы</t>
  </si>
  <si>
    <t xml:space="preserve">  МП "Защита населения и территории от чрезвычайных ситуаций, обеспечение пожарной безопасности и безопасности людей на водных объектах ЧР ПК" на 2022-2027 годы</t>
  </si>
  <si>
    <t xml:space="preserve">  МП "Капитальный ремонт муниципального жилого фонда ЧМР ПК" на 2018-2025 годы</t>
  </si>
  <si>
    <t xml:space="preserve">  МП "Развитие дорожного хозяйства и транспорта в ЧР" на 2018-2024 годы</t>
  </si>
  <si>
    <t xml:space="preserve">  МП "Комплексное развитие систем коммунальной инфраструктуры ЧР" на 2017-2024 годы</t>
  </si>
  <si>
    <t xml:space="preserve">  МП "Долгосрочное финансовое планирование и организация бюджетного процесса, совершенствование межбюджетных отношений в ЧМР" на 2017-2024 годы</t>
  </si>
  <si>
    <t xml:space="preserve">  МП "Развитие субъектов малого и среднего предпринимательства в ЧМР" на 2017-2024 годы</t>
  </si>
  <si>
    <t xml:space="preserve">  МП "Профилактика наркомании на территории ЧМР" на 2017-2024 годы</t>
  </si>
  <si>
    <t xml:space="preserve">  МП "Патриотическое воспитание граждан ЧМР" на 2017-2024 годы</t>
  </si>
  <si>
    <t xml:space="preserve">  МП "Развитие муниципальной службы и информационной политики в ЧР" на 2017-2024 годы</t>
  </si>
  <si>
    <t xml:space="preserve">  МП "Профилактика правонарушений на территории ЧМР" на 2017-2024 годы</t>
  </si>
  <si>
    <t xml:space="preserve">  МП "Обеспечение жильем молодых семей ЧР" на 2017-2025 годы</t>
  </si>
  <si>
    <t xml:space="preserve">  МП "Формирование доступной среды жизнедеятельности для инвалидов и других маломобильных групп населения ЧМР" на 2017-2024 годы</t>
  </si>
  <si>
    <t>Доп. потребность в средствах (внесение изменений в течении 2022 года в решение Думы ЧР от 09.12.2021 № 60-НПА «О бюджете Черниговского района на 2022 год и плановый период 2023 и 2024 годов")</t>
  </si>
  <si>
    <t>Средства, поступившие из бюджета ПК в форме субвенций на получение общедоступного и бесплатного дошк. образов. (внесение изменений в течении 2022 года обусловлено уточнением показателей Закона ПК от 21.12.2021 № 31-КЗ "О краевом бюджете на 2022 год и плановый период 2023 и 2024 годов"). Доп. потребность в средствах на обеспечение деятельности мун.учреждений, в т.ч. на оплату труда и страховые взносы во внебюджетные фонды в связи с индексацией с 01.10.2022 года оплаты труда отдельных категорий работников путем увеличения в 1,04 раза (внесение изменений в течении 2022 года в решение Думы ЧР от 09.12.2021 № 60-НПА «О бюджете Черниговского района на 2022 год и плановый период 2023 и 2024 годов")</t>
  </si>
  <si>
    <t>Средства, поступившие из бюджета ПК в виде субвенций на получение общедоступного и бесплатного общего образования, а также в форме субсидий на кап. ремонт зданий и на реализацию мероприятий по модернизации школьных систем образ. (внесение изменений в течении 2022 года обусловлено уточнением показателей Закона ПК от 21.12.2021 № 31-КЗ "О краевом бюджете на 2022 год и плановый период 2023 и 2024 годов"). Доп. потребность в средствах на обеспечение деятельности мун.учреждений, в т.ч. на оплату труда и страховые взносы во внебюджетные фонды в связи с индексацией с 01.10.2022 года оплаты труда отдельных категорий работников путем увеличения в 1,04 раза (внесение изменений в течении 2022 года в решение Думы ЧР от 09.12.2021 № 60-НПА «О бюджете Черниговского района на 2022 год и плановый период 2023 и 2024 годов")</t>
  </si>
  <si>
    <t>В 2022 году министерством сельского хозяйства Приморского края участниками программы от Черниговского района с выделение денежных средств не признана ни одна семьи, в виду того, что приоритетом пользуются граждане, работающие в АПК и выбравшие способ улучшение жилищных условий в виде строительства</t>
  </si>
  <si>
    <t>Увеличение лимитов бюджетных обязательств во исполнение п.10 Перечня поручений Президента РФ по итогам заседания Совета при Президенте РФ по развитию физической культуры и спорта от 10.09.2021 № Пр-1919 по вопросу обеспечения доведения к 2024 году минимальной доли расходов по разделу «Физ. культура и спорт» не менее чем до 2% (внесение изменений в течении 2022 года в решение Думы ЧР от 09.12.2021 № 60-НПА «О бюджете Черниговского района на 2022 год и плановый период 2023 и 2024 годов")</t>
  </si>
  <si>
    <t>За счет средств бюджета ЧР по подведомственным учреждениям культуры увеличены расходы по основной деятельности, в т.ч. на з/пл работников с целью доведения до уровня 50,999 т.р. (внесение изменений в течении 2022 года в решение Думы ЧР от 09.12.2021 № 60-НПА «О бюджете Черниговского района на 2022 год и плановый период 2023 и 2024 годов"). За счет безвозмездных поступлений отражены субсидии, в т.ч. на инициативное бюджетир. по направлению «Твой проект» (внесение изменений в течении 2022 года обусловлено уточнением показателей Закона ПК от 21.12.2021 № 31-КЗ "О краевом бюджете на 2022 год и плановый период 2023 и 2024 годов")</t>
  </si>
  <si>
    <t xml:space="preserve">Уменьшение размера субсидии за счет средств бюджета ПК (внесение изменений в Закон ПК от 21.12.2021 № 31-КЗ "О краевом бюджете на 2022 год и плановый период 2023 и 2024 годов") </t>
  </si>
  <si>
    <t>Доп. потребность в средствах на организационные, технические и технологические мероприятия по энергосбережению и повышению энергетической эффективности учреждений, финансируемых из бюджета Черниговского района (внесение изменений в решение Думы ЧР от 09.12.2021 № 60-НПА «О бюджете Черниговского района на 2022 год и плановый период 2023 и 2024 годов")</t>
  </si>
  <si>
    <t>Причина невыполнения: выставление счетов-квитанций за декабрь 2022 года в январе 2023 года и отсутствие заявок в отчетном периоде от управляющих компаний на возмещение затрат по ремонту муниципального жилого фонда (внесение изменений в решение Думы ЧР от 09.12.2021 № 60-НПА «О бюджете Черниговского района на 2022 год и плановый период 2023 и 2024 годов")</t>
  </si>
  <si>
    <t>Изменения в течении 2022 года обусловлены уточнением показателей Закона ПК от 21.12.2021 № 31-КЗ "О краевом бюджете на 2022 год и плановый период 2023 и 2024 годов" (рост субсидии на кап. ремонт и ремонт автом. дорог) и решения Думы ЧР от 09.12.2021 № 60-НПА «О бюджете Черниговского района на 2022 год и плановый период 2023 и 2024 годов" (доп. потребность в средствах)</t>
  </si>
  <si>
    <t xml:space="preserve">Изменения в течении 2022 года обусловлены уточнением показателей Закона ПК от 21.12.2021 № 31-КЗ "О краевом бюджете на 2022 год и плановый период 2023 и 2024 годов" и решения Думы ЧР от 09.12.2021 № 60-НПА «О бюджете Черниговского района на 2022 год и плановый период 2023 и 2024 годов" </t>
  </si>
  <si>
    <t>Изменения в течении 2022 года обусловлены уточнением показателей Закона ПК от 21.12.2021 № 31-КЗ "О краевом бюджете на 2022 год и плановый период 2023 и 2024 годов" (рост субсидии на обеспечение граждан твердым топливом) и решения Думы ЧР от 09.12.2021 № 60-НПА «О бюджете Черниговского района на 2022 год и плановый период 2023 и 2024 годов" (доп. потребность в средствах)</t>
  </si>
  <si>
    <t>Доп. потребность в средствах на обеспечение деятельности мун.учреждений, в т.ч. на оплату труда и страховые взносы во внебюджетные фонды в связи с индексацией с 01.10.2022 года оплаты труда отдельных категорий работников путем увеличения в 1,04 раза (внесение изменений в течении 2022 года в решение Думы ЧР от 09.12.2021 № 60-НПА «О бюджете Черниговского района на 2022 год и плановый период 2023 и 2024 годов")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</si>
</sst>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8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Arial Cyr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8">
    <xf numFmtId="0" fontId="0" fillId="0" borderId="0"/>
    <xf numFmtId="0" fontId="6" fillId="0" borderId="0">
      <alignment horizontal="right"/>
    </xf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1" fontId="1" fillId="0" borderId="2">
      <alignment horizontal="left" vertical="top" wrapText="1" indent="2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11" fillId="0" borderId="1">
      <alignment horizontal="center"/>
    </xf>
    <xf numFmtId="0" fontId="3" fillId="0" borderId="3"/>
  </cellStyleXfs>
  <cellXfs count="60">
    <xf numFmtId="0" fontId="0" fillId="0" borderId="0" xfId="0"/>
    <xf numFmtId="0" fontId="0" fillId="0" borderId="0" xfId="0" applyProtection="1">
      <protection locked="0"/>
    </xf>
    <xf numFmtId="0" fontId="1" fillId="0" borderId="1" xfId="3" applyNumberFormat="1" applyProtection="1"/>
    <xf numFmtId="0" fontId="9" fillId="5" borderId="0" xfId="0" applyFont="1" applyFill="1" applyProtection="1">
      <protection locked="0"/>
    </xf>
    <xf numFmtId="0" fontId="8" fillId="5" borderId="1" xfId="3" applyNumberFormat="1" applyFont="1" applyFill="1" applyProtection="1"/>
    <xf numFmtId="0" fontId="13" fillId="5" borderId="1" xfId="2" applyNumberFormat="1" applyFont="1" applyFill="1" applyProtection="1">
      <alignment wrapText="1"/>
    </xf>
    <xf numFmtId="0" fontId="13" fillId="5" borderId="1" xfId="3" applyNumberFormat="1" applyFont="1" applyFill="1" applyProtection="1"/>
    <xf numFmtId="0" fontId="13" fillId="5" borderId="1" xfId="2" applyNumberFormat="1" applyFont="1" applyFill="1" applyProtection="1">
      <alignment wrapText="1"/>
    </xf>
    <xf numFmtId="0" fontId="14" fillId="5" borderId="5" xfId="7" applyNumberFormat="1" applyFont="1" applyFill="1" applyBorder="1" applyAlignment="1" applyProtection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4" fillId="5" borderId="2" xfId="7" applyFont="1" applyFill="1">
      <alignment horizontal="center" vertical="center" wrapText="1"/>
    </xf>
    <xf numFmtId="0" fontId="14" fillId="5" borderId="7" xfId="7" applyNumberFormat="1" applyFont="1" applyFill="1" applyBorder="1" applyProtection="1">
      <alignment horizontal="center" vertical="center" wrapText="1"/>
    </xf>
    <xf numFmtId="0" fontId="10" fillId="5" borderId="2" xfId="24" applyNumberFormat="1" applyFont="1" applyFill="1" applyAlignment="1" applyProtection="1">
      <alignment vertical="top" wrapText="1"/>
    </xf>
    <xf numFmtId="0" fontId="8" fillId="5" borderId="2" xfId="24" applyNumberFormat="1" applyFont="1" applyFill="1" applyAlignment="1" applyProtection="1">
      <alignment vertical="top" wrapText="1"/>
    </xf>
    <xf numFmtId="0" fontId="10" fillId="5" borderId="5" xfId="24" applyNumberFormat="1" applyFont="1" applyFill="1" applyBorder="1" applyAlignment="1" applyProtection="1">
      <alignment vertical="top" wrapText="1"/>
    </xf>
    <xf numFmtId="0" fontId="14" fillId="5" borderId="5" xfId="7" applyFont="1" applyFill="1" applyBorder="1">
      <alignment horizontal="center" vertical="center" wrapText="1"/>
    </xf>
    <xf numFmtId="0" fontId="14" fillId="5" borderId="15" xfId="7" applyFont="1" applyFill="1" applyBorder="1">
      <alignment horizontal="center" vertical="center" wrapText="1"/>
    </xf>
    <xf numFmtId="0" fontId="14" fillId="5" borderId="16" xfId="7" applyFont="1" applyFill="1" applyBorder="1">
      <alignment horizontal="center" vertical="center" wrapText="1"/>
    </xf>
    <xf numFmtId="0" fontId="14" fillId="5" borderId="17" xfId="7" applyFont="1" applyFill="1" applyBorder="1">
      <alignment horizontal="center" vertical="center" wrapText="1"/>
    </xf>
    <xf numFmtId="0" fontId="14" fillId="5" borderId="7" xfId="7" applyFont="1" applyFill="1" applyBorder="1">
      <alignment horizontal="center" vertical="center" wrapText="1"/>
    </xf>
    <xf numFmtId="0" fontId="8" fillId="0" borderId="18" xfId="3" applyNumberFormat="1" applyFont="1" applyBorder="1" applyProtection="1"/>
    <xf numFmtId="164" fontId="8" fillId="0" borderId="11" xfId="3" applyNumberFormat="1" applyFont="1" applyBorder="1" applyAlignment="1" applyProtection="1">
      <alignment horizontal="center"/>
    </xf>
    <xf numFmtId="164" fontId="8" fillId="0" borderId="14" xfId="15" applyNumberFormat="1" applyFont="1" applyBorder="1" applyAlignment="1">
      <alignment horizontal="center" wrapText="1"/>
    </xf>
    <xf numFmtId="164" fontId="8" fillId="0" borderId="7" xfId="15" applyNumberFormat="1" applyFont="1" applyBorder="1" applyAlignment="1">
      <alignment horizontal="center" wrapText="1"/>
    </xf>
    <xf numFmtId="164" fontId="8" fillId="0" borderId="7" xfId="15" applyNumberFormat="1" applyFont="1" applyBorder="1" applyAlignment="1" applyProtection="1">
      <alignment horizontal="center" wrapText="1"/>
    </xf>
    <xf numFmtId="164" fontId="16" fillId="0" borderId="13" xfId="0" applyNumberFormat="1" applyFont="1" applyBorder="1" applyAlignment="1" applyProtection="1">
      <alignment horizontal="center"/>
      <protection locked="0"/>
    </xf>
    <xf numFmtId="164" fontId="16" fillId="0" borderId="20" xfId="0" applyNumberFormat="1" applyFont="1" applyBorder="1" applyAlignment="1" applyProtection="1">
      <alignment horizontal="center"/>
      <protection locked="0"/>
    </xf>
    <xf numFmtId="0" fontId="1" fillId="0" borderId="1" xfId="3" applyNumberFormat="1" applyFont="1" applyProtection="1"/>
    <xf numFmtId="0" fontId="1" fillId="0" borderId="1" xfId="15" applyFont="1" applyAlignment="1">
      <alignment horizontal="left" wrapText="1"/>
    </xf>
    <xf numFmtId="0" fontId="17" fillId="0" borderId="0" xfId="0" applyFont="1" applyProtection="1">
      <protection locked="0"/>
    </xf>
    <xf numFmtId="164" fontId="9" fillId="0" borderId="12" xfId="0" applyNumberFormat="1" applyFont="1" applyBorder="1" applyAlignment="1" applyProtection="1">
      <alignment horizontal="center"/>
      <protection locked="0"/>
    </xf>
    <xf numFmtId="164" fontId="9" fillId="0" borderId="19" xfId="0" applyNumberFormat="1" applyFont="1" applyBorder="1" applyAlignment="1" applyProtection="1">
      <alignment horizontal="center"/>
      <protection locked="0"/>
    </xf>
    <xf numFmtId="0" fontId="9" fillId="0" borderId="19" xfId="0" applyFont="1" applyBorder="1" applyProtection="1">
      <protection locked="0"/>
    </xf>
    <xf numFmtId="164" fontId="9" fillId="0" borderId="14" xfId="0" applyNumberFormat="1" applyFont="1" applyBorder="1" applyAlignment="1" applyProtection="1">
      <alignment horizontal="center"/>
      <protection locked="0"/>
    </xf>
    <xf numFmtId="164" fontId="9" fillId="0" borderId="7" xfId="0" applyNumberFormat="1" applyFont="1" applyBorder="1" applyAlignment="1" applyProtection="1">
      <alignment horizontal="center"/>
      <protection locked="0"/>
    </xf>
    <xf numFmtId="0" fontId="9" fillId="0" borderId="7" xfId="0" applyFont="1" applyBorder="1" applyProtection="1">
      <protection locked="0"/>
    </xf>
    <xf numFmtId="0" fontId="9" fillId="0" borderId="20" xfId="0" applyFont="1" applyBorder="1" applyProtection="1">
      <protection locked="0"/>
    </xf>
    <xf numFmtId="2" fontId="8" fillId="0" borderId="11" xfId="3" applyNumberFormat="1" applyFont="1" applyBorder="1" applyAlignment="1" applyProtection="1">
      <alignment horizontal="center"/>
    </xf>
    <xf numFmtId="0" fontId="9" fillId="0" borderId="19" xfId="0" applyFont="1" applyBorder="1" applyAlignment="1" applyProtection="1">
      <alignment wrapText="1"/>
      <protection locked="0"/>
    </xf>
    <xf numFmtId="164" fontId="10" fillId="0" borderId="7" xfId="3" applyNumberFormat="1" applyFont="1" applyBorder="1" applyAlignment="1" applyProtection="1">
      <alignment horizontal="center"/>
    </xf>
    <xf numFmtId="2" fontId="10" fillId="0" borderId="7" xfId="3" applyNumberFormat="1" applyFont="1" applyBorder="1" applyAlignment="1" applyProtection="1">
      <alignment horizontal="center"/>
    </xf>
    <xf numFmtId="0" fontId="9" fillId="0" borderId="7" xfId="0" applyFont="1" applyBorder="1" applyAlignment="1" applyProtection="1">
      <alignment wrapText="1"/>
      <protection locked="0"/>
    </xf>
    <xf numFmtId="10" fontId="14" fillId="5" borderId="2" xfId="11" applyNumberFormat="1" applyFont="1" applyFill="1" applyAlignment="1" applyProtection="1">
      <alignment horizontal="left" vertical="top" wrapText="1"/>
    </xf>
    <xf numFmtId="10" fontId="14" fillId="5" borderId="6" xfId="11" applyNumberFormat="1" applyFont="1" applyFill="1" applyBorder="1" applyAlignment="1" applyProtection="1">
      <alignment horizontal="left" vertical="top" wrapText="1"/>
    </xf>
    <xf numFmtId="0" fontId="13" fillId="5" borderId="1" xfId="2" applyNumberFormat="1" applyFont="1" applyFill="1" applyProtection="1">
      <alignment wrapText="1"/>
    </xf>
    <xf numFmtId="0" fontId="12" fillId="5" borderId="1" xfId="4" applyNumberFormat="1" applyFont="1" applyFill="1" applyAlignment="1" applyProtection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3" fillId="5" borderId="4" xfId="6" applyNumberFormat="1" applyFont="1" applyFill="1" applyBorder="1" applyProtection="1">
      <alignment horizontal="right"/>
    </xf>
    <xf numFmtId="0" fontId="13" fillId="5" borderId="1" xfId="6" applyNumberFormat="1" applyFont="1" applyFill="1" applyBorder="1" applyProtection="1">
      <alignment horizontal="right"/>
    </xf>
    <xf numFmtId="0" fontId="14" fillId="5" borderId="9" xfId="7" applyNumberFormat="1" applyFont="1" applyFill="1" applyBorder="1" applyProtection="1">
      <alignment horizontal="center" vertical="center" wrapText="1"/>
    </xf>
    <xf numFmtId="0" fontId="14" fillId="5" borderId="2" xfId="7" applyFont="1" applyFill="1">
      <alignment horizontal="center" vertical="center" wrapText="1"/>
    </xf>
    <xf numFmtId="0" fontId="14" fillId="5" borderId="2" xfId="7" applyNumberFormat="1" applyFont="1" applyFill="1" applyProtection="1">
      <alignment horizontal="center" vertical="center" wrapText="1"/>
    </xf>
    <xf numFmtId="0" fontId="8" fillId="5" borderId="2" xfId="7" applyNumberFormat="1" applyFont="1" applyFill="1" applyProtection="1">
      <alignment horizontal="center" vertical="center" wrapText="1"/>
    </xf>
    <xf numFmtId="0" fontId="8" fillId="5" borderId="2" xfId="7" applyFont="1" applyFill="1">
      <alignment horizontal="center" vertical="center" wrapText="1"/>
    </xf>
    <xf numFmtId="0" fontId="14" fillId="5" borderId="8" xfId="7" applyNumberFormat="1" applyFont="1" applyFill="1" applyBorder="1" applyProtection="1">
      <alignment horizontal="center" vertical="center" wrapText="1"/>
    </xf>
    <xf numFmtId="0" fontId="14" fillId="5" borderId="5" xfId="7" applyNumberFormat="1" applyFont="1" applyFill="1" applyBorder="1" applyAlignment="1" applyProtection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164" fontId="8" fillId="0" borderId="10" xfId="3" applyNumberFormat="1" applyFont="1" applyBorder="1" applyAlignment="1" applyProtection="1">
      <alignment horizontal="center"/>
    </xf>
    <xf numFmtId="164" fontId="8" fillId="0" borderId="18" xfId="3" applyNumberFormat="1" applyFont="1" applyBorder="1" applyAlignment="1" applyProtection="1">
      <alignment horizontal="center"/>
    </xf>
    <xf numFmtId="0" fontId="16" fillId="0" borderId="7" xfId="0" applyFont="1" applyBorder="1" applyProtection="1">
      <protection locked="0"/>
    </xf>
  </cellXfs>
  <cellStyles count="28">
    <cellStyle name="br" xfId="18"/>
    <cellStyle name="col" xfId="17"/>
    <cellStyle name="dtrow" xfId="1"/>
    <cellStyle name="style0" xfId="19"/>
    <cellStyle name="td" xfId="20"/>
    <cellStyle name="tr" xfId="16"/>
    <cellStyle name="xl21" xfId="21"/>
    <cellStyle name="xl22" xfId="7"/>
    <cellStyle name="xl23" xfId="22"/>
    <cellStyle name="xl24" xfId="3"/>
    <cellStyle name="xl25" xfId="9"/>
    <cellStyle name="xl26" xfId="12"/>
    <cellStyle name="xl27" xfId="23"/>
    <cellStyle name="xl28" xfId="13"/>
    <cellStyle name="xl29" xfId="2"/>
    <cellStyle name="xl30" xfId="15"/>
    <cellStyle name="xl31" xfId="24"/>
    <cellStyle name="xl32" xfId="14"/>
    <cellStyle name="xl33" xfId="4"/>
    <cellStyle name="xl34" xfId="5"/>
    <cellStyle name="xl35" xfId="6"/>
    <cellStyle name="xl36" xfId="25"/>
    <cellStyle name="xl37" xfId="8"/>
    <cellStyle name="xl38" xfId="10"/>
    <cellStyle name="xl39" xfId="11"/>
    <cellStyle name="xl51" xfId="26"/>
    <cellStyle name="xl52" xfId="27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showGridLines="0" tabSelected="1" zoomScale="80" zoomScaleNormal="80" zoomScaleSheetLayoutView="100" workbookViewId="0">
      <pane ySplit="5" topLeftCell="A33" activePane="bottomLeft" state="frozen"/>
      <selection pane="bottomLeft" activeCell="D4" sqref="D4:D5"/>
    </sheetView>
  </sheetViews>
  <sheetFormatPr defaultRowHeight="14.4" x14ac:dyDescent="0.3"/>
  <cols>
    <col min="1" max="1" width="25.88671875" style="1" customWidth="1"/>
    <col min="2" max="2" width="10.33203125" style="1" hidden="1" customWidth="1"/>
    <col min="3" max="3" width="4.21875" style="1" hidden="1" customWidth="1"/>
    <col min="4" max="5" width="11.6640625" style="1" customWidth="1"/>
    <col min="6" max="6" width="10.33203125" style="1" customWidth="1"/>
    <col min="7" max="7" width="12.109375" style="1" customWidth="1"/>
    <col min="8" max="8" width="10.44140625" style="1" customWidth="1"/>
    <col min="9" max="9" width="11.6640625" style="1" customWidth="1"/>
    <col min="10" max="10" width="10.44140625" style="1" customWidth="1"/>
    <col min="11" max="11" width="11.77734375" style="1" customWidth="1"/>
    <col min="12" max="12" width="10.33203125" style="1" customWidth="1"/>
    <col min="13" max="13" width="11.88671875" style="1" customWidth="1"/>
    <col min="14" max="14" width="10.33203125" style="1" customWidth="1"/>
    <col min="15" max="15" width="12" style="1" customWidth="1"/>
    <col min="16" max="16" width="10.33203125" style="1" customWidth="1"/>
    <col min="17" max="17" width="12" style="1" customWidth="1"/>
    <col min="18" max="18" width="10.44140625" style="1" customWidth="1"/>
    <col min="19" max="19" width="12.21875" style="1" customWidth="1"/>
    <col min="20" max="20" width="10.44140625" style="1" customWidth="1"/>
    <col min="21" max="21" width="11.77734375" style="1" customWidth="1"/>
    <col min="22" max="22" width="8.44140625" style="1" customWidth="1"/>
    <col min="23" max="23" width="34.77734375" style="1" customWidth="1"/>
    <col min="24" max="24" width="8.88671875" style="1" customWidth="1"/>
    <col min="25" max="16384" width="8.88671875" style="1"/>
  </cols>
  <sheetData>
    <row r="1" spans="1:25" ht="14.55" customHeight="1" x14ac:dyDescent="0.3">
      <c r="A1" s="44"/>
      <c r="B1" s="44"/>
      <c r="C1" s="44"/>
      <c r="D1" s="5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6"/>
      <c r="T1" s="6"/>
      <c r="U1" s="6"/>
      <c r="V1" s="6"/>
      <c r="W1" s="6"/>
      <c r="X1" s="4"/>
      <c r="Y1" s="3"/>
    </row>
    <row r="2" spans="1:25" ht="30.6" customHeight="1" x14ac:dyDescent="0.3">
      <c r="A2" s="45" t="s">
        <v>18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6"/>
      <c r="X2" s="4"/>
      <c r="Y2" s="3"/>
    </row>
    <row r="3" spans="1:25" ht="12.75" customHeight="1" x14ac:dyDescent="0.3">
      <c r="A3" s="47" t="s">
        <v>3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8"/>
      <c r="U3" s="47"/>
      <c r="V3" s="47"/>
      <c r="W3" s="47"/>
      <c r="X3" s="4"/>
      <c r="Y3" s="3"/>
    </row>
    <row r="4" spans="1:25" ht="145.19999999999999" customHeight="1" x14ac:dyDescent="0.3">
      <c r="A4" s="52" t="s">
        <v>0</v>
      </c>
      <c r="B4" s="52" t="s">
        <v>1</v>
      </c>
      <c r="C4" s="52" t="s">
        <v>2</v>
      </c>
      <c r="D4" s="55" t="s">
        <v>6</v>
      </c>
      <c r="E4" s="8" t="s">
        <v>10</v>
      </c>
      <c r="F4" s="8" t="s">
        <v>8</v>
      </c>
      <c r="G4" s="8" t="s">
        <v>11</v>
      </c>
      <c r="H4" s="8" t="s">
        <v>9</v>
      </c>
      <c r="I4" s="8" t="s">
        <v>12</v>
      </c>
      <c r="J4" s="8" t="s">
        <v>9</v>
      </c>
      <c r="K4" s="8" t="s">
        <v>13</v>
      </c>
      <c r="L4" s="8" t="s">
        <v>9</v>
      </c>
      <c r="M4" s="8" t="s">
        <v>14</v>
      </c>
      <c r="N4" s="8" t="s">
        <v>9</v>
      </c>
      <c r="O4" s="8" t="s">
        <v>15</v>
      </c>
      <c r="P4" s="8" t="s">
        <v>9</v>
      </c>
      <c r="Q4" s="8" t="s">
        <v>16</v>
      </c>
      <c r="R4" s="8" t="s">
        <v>9</v>
      </c>
      <c r="S4" s="54" t="s">
        <v>17</v>
      </c>
      <c r="T4" s="11" t="s">
        <v>9</v>
      </c>
      <c r="U4" s="49" t="s">
        <v>7</v>
      </c>
      <c r="V4" s="51" t="s">
        <v>4</v>
      </c>
      <c r="W4" s="51" t="s">
        <v>5</v>
      </c>
      <c r="X4" s="4"/>
      <c r="Y4" s="3"/>
    </row>
    <row r="5" spans="1:25" ht="1.2" customHeight="1" x14ac:dyDescent="0.3">
      <c r="A5" s="53"/>
      <c r="B5" s="53"/>
      <c r="C5" s="53"/>
      <c r="D5" s="56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50"/>
      <c r="T5" s="18"/>
      <c r="U5" s="50"/>
      <c r="V5" s="50"/>
      <c r="W5" s="50"/>
      <c r="X5" s="4"/>
      <c r="Y5" s="3"/>
    </row>
    <row r="6" spans="1:25" x14ac:dyDescent="0.3">
      <c r="A6" s="10">
        <v>1</v>
      </c>
      <c r="B6" s="10">
        <v>3</v>
      </c>
      <c r="C6" s="10">
        <v>4</v>
      </c>
      <c r="D6" s="15">
        <v>3</v>
      </c>
      <c r="E6" s="15">
        <v>4</v>
      </c>
      <c r="F6" s="15">
        <v>5</v>
      </c>
      <c r="G6" s="15">
        <v>6</v>
      </c>
      <c r="H6" s="15">
        <v>7</v>
      </c>
      <c r="I6" s="15">
        <v>8</v>
      </c>
      <c r="J6" s="15">
        <v>9</v>
      </c>
      <c r="K6" s="15">
        <v>10</v>
      </c>
      <c r="L6" s="15">
        <v>11</v>
      </c>
      <c r="M6" s="15">
        <v>12</v>
      </c>
      <c r="N6" s="15">
        <v>13</v>
      </c>
      <c r="O6" s="15">
        <v>14</v>
      </c>
      <c r="P6" s="15">
        <v>15</v>
      </c>
      <c r="Q6" s="15">
        <v>16</v>
      </c>
      <c r="R6" s="15">
        <v>17</v>
      </c>
      <c r="S6" s="16">
        <v>18</v>
      </c>
      <c r="T6" s="19">
        <v>19</v>
      </c>
      <c r="U6" s="17">
        <v>20</v>
      </c>
      <c r="V6" s="15">
        <v>21</v>
      </c>
      <c r="W6" s="15">
        <v>22</v>
      </c>
      <c r="X6" s="4"/>
      <c r="Y6" s="3"/>
    </row>
    <row r="7" spans="1:25" ht="33" customHeight="1" x14ac:dyDescent="0.3">
      <c r="A7" s="12" t="s">
        <v>29</v>
      </c>
      <c r="B7" s="27"/>
      <c r="C7" s="27"/>
      <c r="D7" s="57">
        <v>851495.69299999997</v>
      </c>
      <c r="E7" s="58">
        <v>848815.304</v>
      </c>
      <c r="F7" s="21">
        <f>E7-D7</f>
        <v>-2680.3889999999665</v>
      </c>
      <c r="G7" s="58">
        <v>868474.88399999996</v>
      </c>
      <c r="H7" s="21">
        <f>G7-E7</f>
        <v>19659.579999999958</v>
      </c>
      <c r="I7" s="58">
        <v>867405.25699999998</v>
      </c>
      <c r="J7" s="21">
        <f>I7-G7</f>
        <v>-1069.6269999999786</v>
      </c>
      <c r="K7" s="58">
        <v>879823.03200000001</v>
      </c>
      <c r="L7" s="21">
        <f>K7-I7</f>
        <v>12417.775000000023</v>
      </c>
      <c r="M7" s="58">
        <v>884960.35900000005</v>
      </c>
      <c r="N7" s="21">
        <f>M7-K7</f>
        <v>5137.3270000000484</v>
      </c>
      <c r="O7" s="58">
        <v>907739.95400000003</v>
      </c>
      <c r="P7" s="21">
        <f>O7-M7</f>
        <v>22779.594999999972</v>
      </c>
      <c r="Q7" s="58">
        <v>917184.08299999998</v>
      </c>
      <c r="R7" s="21">
        <f>Q7-O7</f>
        <v>9444.1289999999572</v>
      </c>
      <c r="S7" s="58">
        <v>921544.70299999998</v>
      </c>
      <c r="T7" s="21">
        <f>S7-Q7</f>
        <v>4360.6199999999953</v>
      </c>
      <c r="U7" s="58">
        <v>910051.14</v>
      </c>
      <c r="V7" s="37">
        <f>(U7/D7*100)-100</f>
        <v>6.8767754765378442</v>
      </c>
      <c r="W7" s="20"/>
      <c r="X7" s="2"/>
    </row>
    <row r="8" spans="1:25" ht="204" x14ac:dyDescent="0.3">
      <c r="A8" s="13" t="s">
        <v>30</v>
      </c>
      <c r="B8" s="28"/>
      <c r="C8" s="28"/>
      <c r="D8" s="22">
        <v>267538.65000000002</v>
      </c>
      <c r="E8" s="23">
        <v>267738.65000000002</v>
      </c>
      <c r="F8" s="21">
        <f t="shared" ref="F8:F35" si="0">E8-D8</f>
        <v>200</v>
      </c>
      <c r="G8" s="23">
        <v>267738.65000000002</v>
      </c>
      <c r="H8" s="21">
        <f t="shared" ref="H8:H35" si="1">G8-E8</f>
        <v>0</v>
      </c>
      <c r="I8" s="23">
        <v>268588.65000000002</v>
      </c>
      <c r="J8" s="21">
        <f t="shared" ref="J8:J35" si="2">I8-G8</f>
        <v>850</v>
      </c>
      <c r="K8" s="23">
        <v>268588.65000000002</v>
      </c>
      <c r="L8" s="21">
        <f t="shared" ref="L8:L35" si="3">K8-I8</f>
        <v>0</v>
      </c>
      <c r="M8" s="23">
        <v>271087.96600000001</v>
      </c>
      <c r="N8" s="21">
        <f t="shared" ref="N8:N35" si="4">M8-K8</f>
        <v>2499.3159999999916</v>
      </c>
      <c r="O8" s="23">
        <v>279516.12</v>
      </c>
      <c r="P8" s="21">
        <f t="shared" ref="P8:P35" si="5">O8-M8</f>
        <v>8428.1539999999804</v>
      </c>
      <c r="Q8" s="23">
        <v>286674.68699999998</v>
      </c>
      <c r="R8" s="21">
        <f t="shared" ref="R8:R35" si="6">Q8-O8</f>
        <v>7158.5669999999809</v>
      </c>
      <c r="S8" s="23">
        <v>299147.88799999998</v>
      </c>
      <c r="T8" s="21">
        <f t="shared" ref="T8:T35" si="7">S8-Q8</f>
        <v>12473.201000000001</v>
      </c>
      <c r="U8" s="24">
        <v>292564.32299999997</v>
      </c>
      <c r="V8" s="37">
        <f t="shared" ref="V8:V35" si="8">(U8/D8*100)-100</f>
        <v>9.3540402480164886</v>
      </c>
      <c r="W8" s="42" t="s">
        <v>50</v>
      </c>
      <c r="X8" s="2"/>
    </row>
    <row r="9" spans="1:25" ht="240" x14ac:dyDescent="0.3">
      <c r="A9" s="13" t="s">
        <v>31</v>
      </c>
      <c r="B9" s="29"/>
      <c r="C9" s="29"/>
      <c r="D9" s="30">
        <v>525934.19999999995</v>
      </c>
      <c r="E9" s="31">
        <v>526805.95700000005</v>
      </c>
      <c r="F9" s="21">
        <f t="shared" si="0"/>
        <v>871.75700000009965</v>
      </c>
      <c r="G9" s="31">
        <v>546465.53700000001</v>
      </c>
      <c r="H9" s="21">
        <f t="shared" si="1"/>
        <v>19659.579999999958</v>
      </c>
      <c r="I9" s="31">
        <v>545395.91</v>
      </c>
      <c r="J9" s="21">
        <f t="shared" si="2"/>
        <v>-1069.6269999999786</v>
      </c>
      <c r="K9" s="31">
        <v>558260.11100000003</v>
      </c>
      <c r="L9" s="21">
        <f t="shared" si="3"/>
        <v>12864.201000000001</v>
      </c>
      <c r="M9" s="31">
        <v>557368.63399999996</v>
      </c>
      <c r="N9" s="21">
        <f t="shared" si="4"/>
        <v>-891.47700000007171</v>
      </c>
      <c r="O9" s="31">
        <v>571732.65500000003</v>
      </c>
      <c r="P9" s="21">
        <f t="shared" si="5"/>
        <v>14364.021000000066</v>
      </c>
      <c r="Q9" s="31">
        <v>576334.35900000005</v>
      </c>
      <c r="R9" s="21">
        <f t="shared" si="6"/>
        <v>4601.704000000027</v>
      </c>
      <c r="S9" s="31">
        <v>565807.74600000004</v>
      </c>
      <c r="T9" s="21">
        <f t="shared" si="7"/>
        <v>-10526.613000000012</v>
      </c>
      <c r="U9" s="31">
        <v>561916.34400000004</v>
      </c>
      <c r="V9" s="37">
        <f t="shared" si="8"/>
        <v>6.8415676333655711</v>
      </c>
      <c r="W9" s="42" t="s">
        <v>51</v>
      </c>
    </row>
    <row r="10" spans="1:25" ht="120" x14ac:dyDescent="0.3">
      <c r="A10" s="13" t="s">
        <v>32</v>
      </c>
      <c r="B10" s="29"/>
      <c r="C10" s="29"/>
      <c r="D10" s="33">
        <v>32932.953999999998</v>
      </c>
      <c r="E10" s="34">
        <v>29604.153999999999</v>
      </c>
      <c r="F10" s="21">
        <f t="shared" si="0"/>
        <v>-3328.7999999999993</v>
      </c>
      <c r="G10" s="34">
        <v>29604.153999999999</v>
      </c>
      <c r="H10" s="21">
        <f t="shared" si="1"/>
        <v>0</v>
      </c>
      <c r="I10" s="34">
        <v>29604.153999999999</v>
      </c>
      <c r="J10" s="21">
        <f t="shared" si="2"/>
        <v>0</v>
      </c>
      <c r="K10" s="34">
        <v>29757.353999999999</v>
      </c>
      <c r="L10" s="21">
        <f t="shared" si="3"/>
        <v>153.20000000000073</v>
      </c>
      <c r="M10" s="34">
        <v>31026.842000000001</v>
      </c>
      <c r="N10" s="21">
        <f t="shared" si="4"/>
        <v>1269.4880000000012</v>
      </c>
      <c r="O10" s="34">
        <v>31583.842000000001</v>
      </c>
      <c r="P10" s="21">
        <f t="shared" si="5"/>
        <v>557</v>
      </c>
      <c r="Q10" s="34">
        <v>32351.077000000001</v>
      </c>
      <c r="R10" s="21">
        <f t="shared" si="6"/>
        <v>767.23500000000058</v>
      </c>
      <c r="S10" s="34">
        <v>35049.932999999997</v>
      </c>
      <c r="T10" s="21">
        <f t="shared" si="7"/>
        <v>2698.8559999999961</v>
      </c>
      <c r="U10" s="34">
        <v>34756.548999999999</v>
      </c>
      <c r="V10" s="37">
        <f t="shared" si="8"/>
        <v>5.5372955611573786</v>
      </c>
      <c r="W10" s="42" t="s">
        <v>61</v>
      </c>
    </row>
    <row r="11" spans="1:25" ht="124.2" customHeight="1" x14ac:dyDescent="0.3">
      <c r="A11" s="12" t="s">
        <v>21</v>
      </c>
      <c r="B11" s="29"/>
      <c r="C11" s="29"/>
      <c r="D11" s="30">
        <v>500</v>
      </c>
      <c r="E11" s="31">
        <v>500</v>
      </c>
      <c r="F11" s="21">
        <f t="shared" si="0"/>
        <v>0</v>
      </c>
      <c r="G11" s="31">
        <v>500</v>
      </c>
      <c r="H11" s="21">
        <f t="shared" si="1"/>
        <v>0</v>
      </c>
      <c r="I11" s="31">
        <v>500</v>
      </c>
      <c r="J11" s="21">
        <f t="shared" si="2"/>
        <v>0</v>
      </c>
      <c r="K11" s="31">
        <v>500</v>
      </c>
      <c r="L11" s="21">
        <f t="shared" si="3"/>
        <v>0</v>
      </c>
      <c r="M11" s="31">
        <v>500</v>
      </c>
      <c r="N11" s="21">
        <f t="shared" si="4"/>
        <v>0</v>
      </c>
      <c r="O11" s="31">
        <v>500</v>
      </c>
      <c r="P11" s="21">
        <f t="shared" si="5"/>
        <v>0</v>
      </c>
      <c r="Q11" s="31">
        <v>500</v>
      </c>
      <c r="R11" s="21">
        <f t="shared" si="6"/>
        <v>0</v>
      </c>
      <c r="S11" s="31">
        <v>126</v>
      </c>
      <c r="T11" s="21">
        <f t="shared" si="7"/>
        <v>-374</v>
      </c>
      <c r="U11" s="31">
        <v>0</v>
      </c>
      <c r="V11" s="37">
        <f t="shared" si="8"/>
        <v>-100</v>
      </c>
      <c r="W11" s="38" t="s">
        <v>52</v>
      </c>
    </row>
    <row r="12" spans="1:25" ht="192" x14ac:dyDescent="0.3">
      <c r="A12" s="12" t="s">
        <v>22</v>
      </c>
      <c r="B12" s="29"/>
      <c r="C12" s="29"/>
      <c r="D12" s="33">
        <v>59475.601999999999</v>
      </c>
      <c r="E12" s="34">
        <v>63242.481</v>
      </c>
      <c r="F12" s="21">
        <f t="shared" si="0"/>
        <v>3766.8790000000008</v>
      </c>
      <c r="G12" s="34">
        <v>62940.790999999997</v>
      </c>
      <c r="H12" s="21">
        <f t="shared" si="1"/>
        <v>-301.69000000000233</v>
      </c>
      <c r="I12" s="34">
        <v>59783.521000000001</v>
      </c>
      <c r="J12" s="21">
        <f t="shared" si="2"/>
        <v>-3157.2699999999968</v>
      </c>
      <c r="K12" s="34">
        <v>61395.864999999998</v>
      </c>
      <c r="L12" s="21">
        <f t="shared" si="3"/>
        <v>1612.3439999999973</v>
      </c>
      <c r="M12" s="34">
        <v>60970.27</v>
      </c>
      <c r="N12" s="21">
        <f t="shared" si="4"/>
        <v>-425.59500000000116</v>
      </c>
      <c r="O12" s="34">
        <v>64387.62</v>
      </c>
      <c r="P12" s="21">
        <f t="shared" si="5"/>
        <v>3417.3500000000058</v>
      </c>
      <c r="Q12" s="34">
        <v>66442.301000000007</v>
      </c>
      <c r="R12" s="21">
        <f t="shared" si="6"/>
        <v>2054.6810000000041</v>
      </c>
      <c r="S12" s="34">
        <v>71788.566000000006</v>
      </c>
      <c r="T12" s="21">
        <f t="shared" si="7"/>
        <v>5346.2649999999994</v>
      </c>
      <c r="U12" s="34">
        <v>71788.566000000006</v>
      </c>
      <c r="V12" s="37">
        <f t="shared" si="8"/>
        <v>20.70254623063758</v>
      </c>
      <c r="W12" s="42" t="s">
        <v>54</v>
      </c>
    </row>
    <row r="13" spans="1:25" ht="144" x14ac:dyDescent="0.3">
      <c r="A13" s="12" t="s">
        <v>33</v>
      </c>
      <c r="B13" s="29"/>
      <c r="C13" s="29"/>
      <c r="D13" s="30">
        <v>17580.096000000001</v>
      </c>
      <c r="E13" s="31">
        <v>23388.758999999998</v>
      </c>
      <c r="F13" s="21">
        <f t="shared" si="0"/>
        <v>5808.6629999999968</v>
      </c>
      <c r="G13" s="31">
        <v>22802.835999999999</v>
      </c>
      <c r="H13" s="21">
        <f t="shared" si="1"/>
        <v>-585.92299999999886</v>
      </c>
      <c r="I13" s="31">
        <v>22802.835999999999</v>
      </c>
      <c r="J13" s="21">
        <f t="shared" si="2"/>
        <v>0</v>
      </c>
      <c r="K13" s="31">
        <v>26197.036</v>
      </c>
      <c r="L13" s="21">
        <f t="shared" si="3"/>
        <v>3394.2000000000007</v>
      </c>
      <c r="M13" s="31">
        <v>26197.036</v>
      </c>
      <c r="N13" s="21">
        <f t="shared" si="4"/>
        <v>0</v>
      </c>
      <c r="O13" s="31">
        <v>25959.812999999998</v>
      </c>
      <c r="P13" s="21">
        <f t="shared" si="5"/>
        <v>-237.22300000000178</v>
      </c>
      <c r="Q13" s="31">
        <v>25959.812999999998</v>
      </c>
      <c r="R13" s="21">
        <f t="shared" si="6"/>
        <v>0</v>
      </c>
      <c r="S13" s="31">
        <v>26772.387999999999</v>
      </c>
      <c r="T13" s="21">
        <f t="shared" si="7"/>
        <v>812.57500000000073</v>
      </c>
      <c r="U13" s="31">
        <v>26594.612000000001</v>
      </c>
      <c r="V13" s="37">
        <f t="shared" si="8"/>
        <v>51.276830342678437</v>
      </c>
      <c r="W13" s="43" t="s">
        <v>53</v>
      </c>
    </row>
    <row r="14" spans="1:25" ht="150.6" customHeight="1" x14ac:dyDescent="0.3">
      <c r="A14" s="12" t="s">
        <v>34</v>
      </c>
      <c r="B14" s="29"/>
      <c r="C14" s="29"/>
      <c r="D14" s="33">
        <v>1124.1500000000001</v>
      </c>
      <c r="E14" s="34">
        <v>1124.1500000000001</v>
      </c>
      <c r="F14" s="21">
        <f t="shared" si="0"/>
        <v>0</v>
      </c>
      <c r="G14" s="34">
        <v>1124.1500000000001</v>
      </c>
      <c r="H14" s="21">
        <f t="shared" si="1"/>
        <v>0</v>
      </c>
      <c r="I14" s="34">
        <v>1124.1500000000001</v>
      </c>
      <c r="J14" s="21">
        <f t="shared" si="2"/>
        <v>0</v>
      </c>
      <c r="K14" s="34">
        <v>1631.75</v>
      </c>
      <c r="L14" s="21">
        <f t="shared" si="3"/>
        <v>507.59999999999991</v>
      </c>
      <c r="M14" s="34">
        <v>1649.75</v>
      </c>
      <c r="N14" s="21">
        <f t="shared" si="4"/>
        <v>18</v>
      </c>
      <c r="O14" s="34">
        <v>1928.7940000000001</v>
      </c>
      <c r="P14" s="21">
        <f t="shared" si="5"/>
        <v>279.0440000000001</v>
      </c>
      <c r="Q14" s="34">
        <v>2192.7939999999999</v>
      </c>
      <c r="R14" s="21">
        <f t="shared" si="6"/>
        <v>263.99999999999977</v>
      </c>
      <c r="S14" s="34">
        <v>2115.2779999999998</v>
      </c>
      <c r="T14" s="21">
        <f t="shared" si="7"/>
        <v>-77.516000000000076</v>
      </c>
      <c r="U14" s="34">
        <v>2115.2779999999998</v>
      </c>
      <c r="V14" s="37">
        <f t="shared" si="8"/>
        <v>88.166881643908681</v>
      </c>
      <c r="W14" s="41" t="s">
        <v>56</v>
      </c>
    </row>
    <row r="15" spans="1:25" ht="42" customHeight="1" x14ac:dyDescent="0.3">
      <c r="A15" s="12" t="s">
        <v>35</v>
      </c>
      <c r="B15" s="29"/>
      <c r="C15" s="29"/>
      <c r="D15" s="30">
        <v>760</v>
      </c>
      <c r="E15" s="31">
        <v>760</v>
      </c>
      <c r="F15" s="21">
        <f t="shared" si="0"/>
        <v>0</v>
      </c>
      <c r="G15" s="31">
        <v>760</v>
      </c>
      <c r="H15" s="21">
        <f t="shared" si="1"/>
        <v>0</v>
      </c>
      <c r="I15" s="31">
        <v>760</v>
      </c>
      <c r="J15" s="21">
        <f t="shared" si="2"/>
        <v>0</v>
      </c>
      <c r="K15" s="31">
        <v>760</v>
      </c>
      <c r="L15" s="21">
        <f t="shared" si="3"/>
        <v>0</v>
      </c>
      <c r="M15" s="31">
        <v>760</v>
      </c>
      <c r="N15" s="21">
        <f t="shared" si="4"/>
        <v>0</v>
      </c>
      <c r="O15" s="31">
        <v>760</v>
      </c>
      <c r="P15" s="21">
        <f t="shared" si="5"/>
        <v>0</v>
      </c>
      <c r="Q15" s="31">
        <v>760</v>
      </c>
      <c r="R15" s="21">
        <f t="shared" si="6"/>
        <v>0</v>
      </c>
      <c r="S15" s="31">
        <v>760</v>
      </c>
      <c r="T15" s="21">
        <f t="shared" si="7"/>
        <v>0</v>
      </c>
      <c r="U15" s="31">
        <v>759.24199999999996</v>
      </c>
      <c r="V15" s="37">
        <f t="shared" si="8"/>
        <v>-9.9736842105272672E-2</v>
      </c>
      <c r="W15" s="32"/>
    </row>
    <row r="16" spans="1:25" ht="57" customHeight="1" x14ac:dyDescent="0.3">
      <c r="A16" s="12" t="s">
        <v>36</v>
      </c>
      <c r="B16" s="29"/>
      <c r="C16" s="29"/>
      <c r="D16" s="33">
        <v>50</v>
      </c>
      <c r="E16" s="34">
        <v>50</v>
      </c>
      <c r="F16" s="21">
        <f t="shared" si="0"/>
        <v>0</v>
      </c>
      <c r="G16" s="34">
        <v>50</v>
      </c>
      <c r="H16" s="21">
        <f t="shared" si="1"/>
        <v>0</v>
      </c>
      <c r="I16" s="34">
        <v>50</v>
      </c>
      <c r="J16" s="21">
        <f t="shared" si="2"/>
        <v>0</v>
      </c>
      <c r="K16" s="34">
        <v>50</v>
      </c>
      <c r="L16" s="21">
        <f t="shared" si="3"/>
        <v>0</v>
      </c>
      <c r="M16" s="34">
        <v>50</v>
      </c>
      <c r="N16" s="21">
        <f t="shared" si="4"/>
        <v>0</v>
      </c>
      <c r="O16" s="34">
        <v>50</v>
      </c>
      <c r="P16" s="21">
        <f t="shared" si="5"/>
        <v>0</v>
      </c>
      <c r="Q16" s="34">
        <v>50</v>
      </c>
      <c r="R16" s="21">
        <f t="shared" si="6"/>
        <v>0</v>
      </c>
      <c r="S16" s="34">
        <v>49.445</v>
      </c>
      <c r="T16" s="21">
        <f t="shared" si="7"/>
        <v>-0.55499999999999972</v>
      </c>
      <c r="U16" s="34">
        <v>49.445</v>
      </c>
      <c r="V16" s="37">
        <f t="shared" si="8"/>
        <v>-1.1099999999999994</v>
      </c>
      <c r="W16" s="35"/>
    </row>
    <row r="17" spans="1:23" ht="97.2" customHeight="1" x14ac:dyDescent="0.3">
      <c r="A17" s="12" t="s">
        <v>37</v>
      </c>
      <c r="B17" s="29"/>
      <c r="C17" s="29"/>
      <c r="D17" s="30">
        <v>407</v>
      </c>
      <c r="E17" s="31">
        <v>407</v>
      </c>
      <c r="F17" s="21">
        <f t="shared" si="0"/>
        <v>0</v>
      </c>
      <c r="G17" s="31">
        <v>407</v>
      </c>
      <c r="H17" s="21">
        <f t="shared" si="1"/>
        <v>0</v>
      </c>
      <c r="I17" s="31">
        <v>407</v>
      </c>
      <c r="J17" s="21">
        <f t="shared" si="2"/>
        <v>0</v>
      </c>
      <c r="K17" s="31">
        <v>407</v>
      </c>
      <c r="L17" s="21">
        <f t="shared" si="3"/>
        <v>0</v>
      </c>
      <c r="M17" s="31">
        <v>407</v>
      </c>
      <c r="N17" s="21">
        <f t="shared" si="4"/>
        <v>0</v>
      </c>
      <c r="O17" s="31">
        <v>407</v>
      </c>
      <c r="P17" s="21">
        <f t="shared" si="5"/>
        <v>0</v>
      </c>
      <c r="Q17" s="31">
        <v>407</v>
      </c>
      <c r="R17" s="21">
        <f t="shared" si="6"/>
        <v>0</v>
      </c>
      <c r="S17" s="31">
        <v>407</v>
      </c>
      <c r="T17" s="21">
        <f t="shared" si="7"/>
        <v>0</v>
      </c>
      <c r="U17" s="31">
        <v>406.95100000000002</v>
      </c>
      <c r="V17" s="37">
        <f t="shared" si="8"/>
        <v>-1.2039312039306083E-2</v>
      </c>
      <c r="W17" s="32"/>
    </row>
    <row r="18" spans="1:23" ht="136.19999999999999" customHeight="1" x14ac:dyDescent="0.3">
      <c r="A18" s="12" t="s">
        <v>38</v>
      </c>
      <c r="B18" s="29"/>
      <c r="C18" s="29"/>
      <c r="D18" s="33">
        <v>2154</v>
      </c>
      <c r="E18" s="34">
        <v>2160</v>
      </c>
      <c r="F18" s="21">
        <f t="shared" si="0"/>
        <v>6</v>
      </c>
      <c r="G18" s="34">
        <v>2160</v>
      </c>
      <c r="H18" s="21">
        <f t="shared" si="1"/>
        <v>0</v>
      </c>
      <c r="I18" s="34">
        <v>1841</v>
      </c>
      <c r="J18" s="21">
        <f t="shared" si="2"/>
        <v>-319</v>
      </c>
      <c r="K18" s="34">
        <v>1841</v>
      </c>
      <c r="L18" s="21">
        <f t="shared" si="3"/>
        <v>0</v>
      </c>
      <c r="M18" s="34">
        <v>1841</v>
      </c>
      <c r="N18" s="21">
        <f t="shared" si="4"/>
        <v>0</v>
      </c>
      <c r="O18" s="34">
        <v>2068.4450000000002</v>
      </c>
      <c r="P18" s="21">
        <f t="shared" si="5"/>
        <v>227.44500000000016</v>
      </c>
      <c r="Q18" s="34">
        <v>2068.4450000000002</v>
      </c>
      <c r="R18" s="21">
        <f t="shared" si="6"/>
        <v>0</v>
      </c>
      <c r="S18" s="34">
        <v>2037.4449999999999</v>
      </c>
      <c r="T18" s="21">
        <f t="shared" si="7"/>
        <v>-31.000000000000227</v>
      </c>
      <c r="U18" s="34">
        <v>1948.893</v>
      </c>
      <c r="V18" s="37">
        <f t="shared" si="8"/>
        <v>-9.5221448467966496</v>
      </c>
      <c r="W18" s="41" t="s">
        <v>57</v>
      </c>
    </row>
    <row r="19" spans="1:23" ht="139.19999999999999" customHeight="1" x14ac:dyDescent="0.3">
      <c r="A19" s="12" t="s">
        <v>39</v>
      </c>
      <c r="B19" s="29"/>
      <c r="C19" s="29"/>
      <c r="D19" s="30">
        <v>67947.387000000002</v>
      </c>
      <c r="E19" s="31">
        <v>95256.721999999994</v>
      </c>
      <c r="F19" s="21">
        <f t="shared" si="0"/>
        <v>27309.334999999992</v>
      </c>
      <c r="G19" s="31">
        <v>95256.721999999994</v>
      </c>
      <c r="H19" s="21">
        <f t="shared" si="1"/>
        <v>0</v>
      </c>
      <c r="I19" s="31">
        <v>95256.721999999994</v>
      </c>
      <c r="J19" s="21">
        <f t="shared" si="2"/>
        <v>0</v>
      </c>
      <c r="K19" s="31">
        <v>95256.721999999994</v>
      </c>
      <c r="L19" s="21">
        <f t="shared" si="3"/>
        <v>0</v>
      </c>
      <c r="M19" s="31">
        <v>95856.721999999994</v>
      </c>
      <c r="N19" s="21">
        <f t="shared" si="4"/>
        <v>600</v>
      </c>
      <c r="O19" s="31">
        <v>95856.721999999994</v>
      </c>
      <c r="P19" s="21">
        <f t="shared" si="5"/>
        <v>0</v>
      </c>
      <c r="Q19" s="31">
        <v>96556.721999999994</v>
      </c>
      <c r="R19" s="21">
        <f t="shared" si="6"/>
        <v>700</v>
      </c>
      <c r="S19" s="31">
        <v>96556.721999999994</v>
      </c>
      <c r="T19" s="21">
        <f t="shared" si="7"/>
        <v>0</v>
      </c>
      <c r="U19" s="31">
        <v>96555.44</v>
      </c>
      <c r="V19" s="37">
        <f t="shared" si="8"/>
        <v>42.103242321886484</v>
      </c>
      <c r="W19" s="41" t="s">
        <v>58</v>
      </c>
    </row>
    <row r="20" spans="1:23" ht="148.19999999999999" customHeight="1" x14ac:dyDescent="0.3">
      <c r="A20" s="12" t="s">
        <v>40</v>
      </c>
      <c r="B20" s="29"/>
      <c r="C20" s="29"/>
      <c r="D20" s="33">
        <v>5486.1930000000002</v>
      </c>
      <c r="E20" s="34">
        <v>5596.1930000000002</v>
      </c>
      <c r="F20" s="21">
        <f t="shared" si="0"/>
        <v>110</v>
      </c>
      <c r="G20" s="34">
        <v>5746.1930000000002</v>
      </c>
      <c r="H20" s="21">
        <f t="shared" si="1"/>
        <v>150</v>
      </c>
      <c r="I20" s="34">
        <v>6065.1930000000002</v>
      </c>
      <c r="J20" s="21">
        <f t="shared" si="2"/>
        <v>319</v>
      </c>
      <c r="K20" s="34">
        <v>8755.9599999999991</v>
      </c>
      <c r="L20" s="21">
        <f t="shared" si="3"/>
        <v>2690.7669999999989</v>
      </c>
      <c r="M20" s="34">
        <v>8905.9599999999991</v>
      </c>
      <c r="N20" s="21">
        <f t="shared" si="4"/>
        <v>150</v>
      </c>
      <c r="O20" s="34">
        <v>9275.9599999999991</v>
      </c>
      <c r="P20" s="21">
        <f t="shared" si="5"/>
        <v>370</v>
      </c>
      <c r="Q20" s="34">
        <v>9275.9599999999991</v>
      </c>
      <c r="R20" s="21">
        <f t="shared" si="6"/>
        <v>0</v>
      </c>
      <c r="S20" s="34">
        <v>8337.2209999999995</v>
      </c>
      <c r="T20" s="21">
        <f t="shared" si="7"/>
        <v>-938.73899999999958</v>
      </c>
      <c r="U20" s="34">
        <v>8336.0120000000006</v>
      </c>
      <c r="V20" s="37">
        <f t="shared" si="8"/>
        <v>51.945292482419063</v>
      </c>
      <c r="W20" s="41" t="s">
        <v>60</v>
      </c>
    </row>
    <row r="21" spans="1:23" ht="84" customHeight="1" x14ac:dyDescent="0.3">
      <c r="A21" s="12" t="s">
        <v>41</v>
      </c>
      <c r="B21" s="29"/>
      <c r="C21" s="29"/>
      <c r="D21" s="30">
        <v>42897.82</v>
      </c>
      <c r="E21" s="31">
        <v>42897.82</v>
      </c>
      <c r="F21" s="21">
        <f t="shared" si="0"/>
        <v>0</v>
      </c>
      <c r="G21" s="31">
        <v>42897.82</v>
      </c>
      <c r="H21" s="21">
        <f t="shared" si="1"/>
        <v>0</v>
      </c>
      <c r="I21" s="31">
        <v>42897.82</v>
      </c>
      <c r="J21" s="21">
        <f t="shared" si="2"/>
        <v>0</v>
      </c>
      <c r="K21" s="31">
        <v>42897.82</v>
      </c>
      <c r="L21" s="21">
        <f t="shared" si="3"/>
        <v>0</v>
      </c>
      <c r="M21" s="31">
        <v>42897.82</v>
      </c>
      <c r="N21" s="21">
        <f t="shared" si="4"/>
        <v>0</v>
      </c>
      <c r="O21" s="31">
        <v>42593.82</v>
      </c>
      <c r="P21" s="21">
        <f t="shared" si="5"/>
        <v>-304</v>
      </c>
      <c r="Q21" s="31">
        <v>42593.82</v>
      </c>
      <c r="R21" s="21">
        <f t="shared" si="6"/>
        <v>0</v>
      </c>
      <c r="S21" s="31">
        <v>42379.578999999998</v>
      </c>
      <c r="T21" s="21">
        <f t="shared" si="7"/>
        <v>-214.2410000000018</v>
      </c>
      <c r="U21" s="31">
        <v>42183.286</v>
      </c>
      <c r="V21" s="37">
        <f t="shared" si="8"/>
        <v>-1.6656650617677116</v>
      </c>
      <c r="W21" s="32"/>
    </row>
    <row r="22" spans="1:23" ht="57" customHeight="1" x14ac:dyDescent="0.3">
      <c r="A22" s="12" t="s">
        <v>42</v>
      </c>
      <c r="B22" s="29"/>
      <c r="C22" s="29"/>
      <c r="D22" s="33">
        <v>50</v>
      </c>
      <c r="E22" s="34">
        <v>50</v>
      </c>
      <c r="F22" s="21">
        <f t="shared" si="0"/>
        <v>0</v>
      </c>
      <c r="G22" s="34">
        <v>250</v>
      </c>
      <c r="H22" s="21">
        <f t="shared" si="1"/>
        <v>200</v>
      </c>
      <c r="I22" s="34">
        <v>250</v>
      </c>
      <c r="J22" s="21">
        <f t="shared" si="2"/>
        <v>0</v>
      </c>
      <c r="K22" s="34">
        <v>250</v>
      </c>
      <c r="L22" s="21">
        <f t="shared" si="3"/>
        <v>0</v>
      </c>
      <c r="M22" s="34">
        <v>150</v>
      </c>
      <c r="N22" s="21">
        <f t="shared" si="4"/>
        <v>-100</v>
      </c>
      <c r="O22" s="34">
        <v>150</v>
      </c>
      <c r="P22" s="21">
        <f t="shared" si="5"/>
        <v>0</v>
      </c>
      <c r="Q22" s="34">
        <v>150</v>
      </c>
      <c r="R22" s="21">
        <f t="shared" si="6"/>
        <v>0</v>
      </c>
      <c r="S22" s="34">
        <v>50</v>
      </c>
      <c r="T22" s="21">
        <f t="shared" si="7"/>
        <v>-100</v>
      </c>
      <c r="U22" s="34">
        <v>50</v>
      </c>
      <c r="V22" s="37">
        <f t="shared" si="8"/>
        <v>0</v>
      </c>
      <c r="W22" s="35"/>
    </row>
    <row r="23" spans="1:23" ht="39.6" x14ac:dyDescent="0.3">
      <c r="A23" s="12" t="s">
        <v>43</v>
      </c>
      <c r="B23" s="29"/>
      <c r="C23" s="29"/>
      <c r="D23" s="30">
        <v>5</v>
      </c>
      <c r="E23" s="31">
        <v>5</v>
      </c>
      <c r="F23" s="21">
        <f t="shared" si="0"/>
        <v>0</v>
      </c>
      <c r="G23" s="31">
        <v>5</v>
      </c>
      <c r="H23" s="21">
        <f t="shared" si="1"/>
        <v>0</v>
      </c>
      <c r="I23" s="31">
        <v>5</v>
      </c>
      <c r="J23" s="21">
        <f t="shared" si="2"/>
        <v>0</v>
      </c>
      <c r="K23" s="31">
        <v>5</v>
      </c>
      <c r="L23" s="21">
        <f t="shared" si="3"/>
        <v>0</v>
      </c>
      <c r="M23" s="31">
        <v>5</v>
      </c>
      <c r="N23" s="21">
        <f t="shared" si="4"/>
        <v>0</v>
      </c>
      <c r="O23" s="31">
        <v>5</v>
      </c>
      <c r="P23" s="21">
        <f t="shared" si="5"/>
        <v>0</v>
      </c>
      <c r="Q23" s="31">
        <v>5</v>
      </c>
      <c r="R23" s="21">
        <f t="shared" si="6"/>
        <v>0</v>
      </c>
      <c r="S23" s="31">
        <v>5</v>
      </c>
      <c r="T23" s="21">
        <f t="shared" si="7"/>
        <v>0</v>
      </c>
      <c r="U23" s="31">
        <v>5</v>
      </c>
      <c r="V23" s="37">
        <f t="shared" si="8"/>
        <v>0</v>
      </c>
      <c r="W23" s="32"/>
    </row>
    <row r="24" spans="1:23" ht="69.599999999999994" customHeight="1" x14ac:dyDescent="0.3">
      <c r="A24" s="12" t="s">
        <v>44</v>
      </c>
      <c r="B24" s="29"/>
      <c r="C24" s="29"/>
      <c r="D24" s="33">
        <v>195.5</v>
      </c>
      <c r="E24" s="34">
        <v>795</v>
      </c>
      <c r="F24" s="21">
        <f t="shared" si="0"/>
        <v>599.5</v>
      </c>
      <c r="G24" s="34">
        <v>795.5</v>
      </c>
      <c r="H24" s="21">
        <f t="shared" si="1"/>
        <v>0.5</v>
      </c>
      <c r="I24" s="34">
        <v>795.5</v>
      </c>
      <c r="J24" s="21">
        <f t="shared" si="2"/>
        <v>0</v>
      </c>
      <c r="K24" s="34">
        <v>1395.5</v>
      </c>
      <c r="L24" s="21">
        <f t="shared" si="3"/>
        <v>600</v>
      </c>
      <c r="M24" s="34">
        <v>1395.5</v>
      </c>
      <c r="N24" s="21">
        <f t="shared" si="4"/>
        <v>0</v>
      </c>
      <c r="O24" s="34">
        <v>1395.5</v>
      </c>
      <c r="P24" s="21">
        <f t="shared" si="5"/>
        <v>0</v>
      </c>
      <c r="Q24" s="34">
        <v>1445.5</v>
      </c>
      <c r="R24" s="21">
        <f t="shared" si="6"/>
        <v>50</v>
      </c>
      <c r="S24" s="34">
        <v>1880.068</v>
      </c>
      <c r="T24" s="21">
        <f t="shared" si="7"/>
        <v>434.56799999999998</v>
      </c>
      <c r="U24" s="34">
        <v>1880.068</v>
      </c>
      <c r="V24" s="37">
        <f t="shared" si="8"/>
        <v>861.67161125319694</v>
      </c>
      <c r="W24" s="41" t="s">
        <v>49</v>
      </c>
    </row>
    <row r="25" spans="1:23" ht="149.4" customHeight="1" x14ac:dyDescent="0.3">
      <c r="A25" s="12" t="s">
        <v>45</v>
      </c>
      <c r="B25" s="29"/>
      <c r="C25" s="29"/>
      <c r="D25" s="30">
        <v>1200</v>
      </c>
      <c r="E25" s="31">
        <v>1350</v>
      </c>
      <c r="F25" s="21">
        <f t="shared" si="0"/>
        <v>150</v>
      </c>
      <c r="G25" s="31">
        <v>1350</v>
      </c>
      <c r="H25" s="21">
        <f t="shared" si="1"/>
        <v>0</v>
      </c>
      <c r="I25" s="31">
        <v>1350</v>
      </c>
      <c r="J25" s="21">
        <f t="shared" si="2"/>
        <v>0</v>
      </c>
      <c r="K25" s="31">
        <v>1350</v>
      </c>
      <c r="L25" s="21">
        <f t="shared" si="3"/>
        <v>0</v>
      </c>
      <c r="M25" s="31">
        <v>1350</v>
      </c>
      <c r="N25" s="21">
        <f t="shared" si="4"/>
        <v>0</v>
      </c>
      <c r="O25" s="31">
        <v>1350</v>
      </c>
      <c r="P25" s="21">
        <f t="shared" si="5"/>
        <v>0</v>
      </c>
      <c r="Q25" s="31">
        <v>1350</v>
      </c>
      <c r="R25" s="21">
        <f t="shared" si="6"/>
        <v>0</v>
      </c>
      <c r="S25" s="31">
        <v>1350</v>
      </c>
      <c r="T25" s="21">
        <f t="shared" si="7"/>
        <v>0</v>
      </c>
      <c r="U25" s="31">
        <v>1350</v>
      </c>
      <c r="V25" s="37">
        <f t="shared" si="8"/>
        <v>12.5</v>
      </c>
      <c r="W25" s="38" t="s">
        <v>24</v>
      </c>
    </row>
    <row r="26" spans="1:23" ht="42" customHeight="1" x14ac:dyDescent="0.3">
      <c r="A26" s="12" t="s">
        <v>46</v>
      </c>
      <c r="B26" s="29"/>
      <c r="C26" s="29"/>
      <c r="D26" s="33">
        <v>54</v>
      </c>
      <c r="E26" s="34">
        <v>54</v>
      </c>
      <c r="F26" s="21">
        <f t="shared" si="0"/>
        <v>0</v>
      </c>
      <c r="G26" s="34">
        <v>54</v>
      </c>
      <c r="H26" s="21">
        <f t="shared" si="1"/>
        <v>0</v>
      </c>
      <c r="I26" s="34">
        <v>54</v>
      </c>
      <c r="J26" s="21">
        <f t="shared" si="2"/>
        <v>0</v>
      </c>
      <c r="K26" s="34">
        <v>54</v>
      </c>
      <c r="L26" s="21">
        <f t="shared" si="3"/>
        <v>0</v>
      </c>
      <c r="M26" s="34">
        <v>54</v>
      </c>
      <c r="N26" s="21">
        <f t="shared" si="4"/>
        <v>0</v>
      </c>
      <c r="O26" s="34">
        <v>54</v>
      </c>
      <c r="P26" s="21">
        <f t="shared" si="5"/>
        <v>0</v>
      </c>
      <c r="Q26" s="34">
        <v>54</v>
      </c>
      <c r="R26" s="21">
        <f t="shared" si="6"/>
        <v>0</v>
      </c>
      <c r="S26" s="34">
        <v>54</v>
      </c>
      <c r="T26" s="21">
        <f t="shared" si="7"/>
        <v>0</v>
      </c>
      <c r="U26" s="34">
        <v>54</v>
      </c>
      <c r="V26" s="37">
        <f t="shared" si="8"/>
        <v>0</v>
      </c>
      <c r="W26" s="35"/>
    </row>
    <row r="27" spans="1:23" ht="67.8" customHeight="1" x14ac:dyDescent="0.3">
      <c r="A27" s="12" t="s">
        <v>23</v>
      </c>
      <c r="B27" s="29"/>
      <c r="C27" s="29"/>
      <c r="D27" s="30">
        <v>50</v>
      </c>
      <c r="E27" s="31">
        <v>50</v>
      </c>
      <c r="F27" s="21">
        <f t="shared" si="0"/>
        <v>0</v>
      </c>
      <c r="G27" s="31">
        <v>50</v>
      </c>
      <c r="H27" s="21">
        <f t="shared" si="1"/>
        <v>0</v>
      </c>
      <c r="I27" s="31">
        <v>50</v>
      </c>
      <c r="J27" s="21">
        <f t="shared" si="2"/>
        <v>0</v>
      </c>
      <c r="K27" s="31">
        <v>650</v>
      </c>
      <c r="L27" s="21">
        <f t="shared" si="3"/>
        <v>600</v>
      </c>
      <c r="M27" s="31">
        <v>650</v>
      </c>
      <c r="N27" s="21">
        <f t="shared" si="4"/>
        <v>0</v>
      </c>
      <c r="O27" s="31">
        <v>650</v>
      </c>
      <c r="P27" s="21">
        <f t="shared" si="5"/>
        <v>0</v>
      </c>
      <c r="Q27" s="31">
        <v>650</v>
      </c>
      <c r="R27" s="21">
        <f t="shared" si="6"/>
        <v>0</v>
      </c>
      <c r="S27" s="31">
        <v>650</v>
      </c>
      <c r="T27" s="21">
        <f t="shared" si="7"/>
        <v>0</v>
      </c>
      <c r="U27" s="31">
        <v>650</v>
      </c>
      <c r="V27" s="37">
        <f t="shared" si="8"/>
        <v>1200</v>
      </c>
      <c r="W27" s="41" t="s">
        <v>49</v>
      </c>
    </row>
    <row r="28" spans="1:23" ht="69" customHeight="1" x14ac:dyDescent="0.3">
      <c r="A28" s="12" t="s">
        <v>47</v>
      </c>
      <c r="B28" s="29"/>
      <c r="C28" s="29"/>
      <c r="D28" s="33">
        <v>2836.8139999999999</v>
      </c>
      <c r="E28" s="34">
        <v>8211.491</v>
      </c>
      <c r="F28" s="21">
        <f t="shared" si="0"/>
        <v>5374.6769999999997</v>
      </c>
      <c r="G28" s="34">
        <v>2668.05</v>
      </c>
      <c r="H28" s="21">
        <f t="shared" si="1"/>
        <v>-5543.4409999999998</v>
      </c>
      <c r="I28" s="34">
        <v>2668.05</v>
      </c>
      <c r="J28" s="21">
        <f t="shared" si="2"/>
        <v>0</v>
      </c>
      <c r="K28" s="34">
        <v>2688.05</v>
      </c>
      <c r="L28" s="21">
        <f t="shared" si="3"/>
        <v>20</v>
      </c>
      <c r="M28" s="34">
        <v>2668.05</v>
      </c>
      <c r="N28" s="21">
        <f t="shared" si="4"/>
        <v>-20</v>
      </c>
      <c r="O28" s="34">
        <v>2668.05</v>
      </c>
      <c r="P28" s="21">
        <f t="shared" si="5"/>
        <v>0</v>
      </c>
      <c r="Q28" s="34">
        <v>2668.05</v>
      </c>
      <c r="R28" s="21">
        <f t="shared" si="6"/>
        <v>0</v>
      </c>
      <c r="S28" s="34">
        <v>2668.05</v>
      </c>
      <c r="T28" s="21">
        <f t="shared" si="7"/>
        <v>0</v>
      </c>
      <c r="U28" s="34">
        <v>2668.05</v>
      </c>
      <c r="V28" s="37">
        <f t="shared" si="8"/>
        <v>-5.9490682152583645</v>
      </c>
      <c r="W28" s="41" t="s">
        <v>55</v>
      </c>
    </row>
    <row r="29" spans="1:23" ht="95.4" customHeight="1" x14ac:dyDescent="0.3">
      <c r="A29" s="12" t="s">
        <v>48</v>
      </c>
      <c r="B29" s="29"/>
      <c r="C29" s="29"/>
      <c r="D29" s="33">
        <v>100</v>
      </c>
      <c r="E29" s="34">
        <v>100</v>
      </c>
      <c r="F29" s="21">
        <f t="shared" si="0"/>
        <v>0</v>
      </c>
      <c r="G29" s="34">
        <v>100</v>
      </c>
      <c r="H29" s="21">
        <f t="shared" si="1"/>
        <v>0</v>
      </c>
      <c r="I29" s="34">
        <v>100</v>
      </c>
      <c r="J29" s="21">
        <f t="shared" si="2"/>
        <v>0</v>
      </c>
      <c r="K29" s="34">
        <v>100</v>
      </c>
      <c r="L29" s="21">
        <f t="shared" si="3"/>
        <v>0</v>
      </c>
      <c r="M29" s="34">
        <v>100</v>
      </c>
      <c r="N29" s="21">
        <f t="shared" si="4"/>
        <v>0</v>
      </c>
      <c r="O29" s="34">
        <v>472.28899999999999</v>
      </c>
      <c r="P29" s="21">
        <f t="shared" si="5"/>
        <v>372.28899999999999</v>
      </c>
      <c r="Q29" s="34">
        <v>372.28899999999999</v>
      </c>
      <c r="R29" s="21">
        <f t="shared" si="6"/>
        <v>-100</v>
      </c>
      <c r="S29" s="34">
        <v>372.28899999999999</v>
      </c>
      <c r="T29" s="21">
        <f t="shared" si="7"/>
        <v>0</v>
      </c>
      <c r="U29" s="34">
        <v>372.28899999999999</v>
      </c>
      <c r="V29" s="37">
        <f t="shared" si="8"/>
        <v>272.28899999999999</v>
      </c>
      <c r="W29" s="41" t="s">
        <v>49</v>
      </c>
    </row>
    <row r="30" spans="1:23" ht="69.599999999999994" customHeight="1" x14ac:dyDescent="0.3">
      <c r="A30" s="12" t="s">
        <v>26</v>
      </c>
      <c r="B30" s="29"/>
      <c r="C30" s="29"/>
      <c r="D30" s="30">
        <v>0</v>
      </c>
      <c r="E30" s="31">
        <v>0</v>
      </c>
      <c r="F30" s="21">
        <f t="shared" si="0"/>
        <v>0</v>
      </c>
      <c r="G30" s="31">
        <v>301.69</v>
      </c>
      <c r="H30" s="21">
        <f t="shared" si="1"/>
        <v>301.69</v>
      </c>
      <c r="I30" s="31">
        <v>11</v>
      </c>
      <c r="J30" s="21">
        <f t="shared" si="2"/>
        <v>-290.69</v>
      </c>
      <c r="K30" s="31">
        <v>11</v>
      </c>
      <c r="L30" s="21">
        <f t="shared" si="3"/>
        <v>0</v>
      </c>
      <c r="M30" s="31">
        <v>311</v>
      </c>
      <c r="N30" s="21">
        <f t="shared" si="4"/>
        <v>300</v>
      </c>
      <c r="O30" s="31">
        <v>311</v>
      </c>
      <c r="P30" s="21">
        <f t="shared" si="5"/>
        <v>0</v>
      </c>
      <c r="Q30" s="31">
        <v>311</v>
      </c>
      <c r="R30" s="21">
        <f t="shared" si="6"/>
        <v>0</v>
      </c>
      <c r="S30" s="31">
        <v>311</v>
      </c>
      <c r="T30" s="21">
        <f t="shared" si="7"/>
        <v>0</v>
      </c>
      <c r="U30" s="31">
        <v>311</v>
      </c>
      <c r="V30" s="37">
        <v>100</v>
      </c>
      <c r="W30" s="41" t="s">
        <v>49</v>
      </c>
    </row>
    <row r="31" spans="1:23" ht="39.6" customHeight="1" x14ac:dyDescent="0.3">
      <c r="A31" s="12" t="s">
        <v>27</v>
      </c>
      <c r="B31" s="29"/>
      <c r="C31" s="29"/>
      <c r="D31" s="33">
        <v>5</v>
      </c>
      <c r="E31" s="34">
        <v>5</v>
      </c>
      <c r="F31" s="21">
        <f t="shared" si="0"/>
        <v>0</v>
      </c>
      <c r="G31" s="34">
        <v>5</v>
      </c>
      <c r="H31" s="21">
        <f t="shared" si="1"/>
        <v>0</v>
      </c>
      <c r="I31" s="34">
        <v>5</v>
      </c>
      <c r="J31" s="21">
        <f t="shared" si="2"/>
        <v>0</v>
      </c>
      <c r="K31" s="34">
        <v>5</v>
      </c>
      <c r="L31" s="21">
        <f t="shared" si="3"/>
        <v>0</v>
      </c>
      <c r="M31" s="34">
        <v>5</v>
      </c>
      <c r="N31" s="21">
        <f t="shared" si="4"/>
        <v>0</v>
      </c>
      <c r="O31" s="34">
        <v>5</v>
      </c>
      <c r="P31" s="21">
        <f t="shared" si="5"/>
        <v>0</v>
      </c>
      <c r="Q31" s="34">
        <v>5</v>
      </c>
      <c r="R31" s="21">
        <f t="shared" si="6"/>
        <v>0</v>
      </c>
      <c r="S31" s="34">
        <v>5</v>
      </c>
      <c r="T31" s="21">
        <f t="shared" si="7"/>
        <v>0</v>
      </c>
      <c r="U31" s="34">
        <v>5</v>
      </c>
      <c r="V31" s="37">
        <f t="shared" si="8"/>
        <v>0</v>
      </c>
      <c r="W31" s="35"/>
    </row>
    <row r="32" spans="1:23" ht="82.8" customHeight="1" x14ac:dyDescent="0.3">
      <c r="A32" s="12" t="s">
        <v>25</v>
      </c>
      <c r="B32" s="29"/>
      <c r="C32" s="29"/>
      <c r="D32" s="30">
        <v>5</v>
      </c>
      <c r="E32" s="31">
        <v>5</v>
      </c>
      <c r="F32" s="21">
        <f t="shared" si="0"/>
        <v>0</v>
      </c>
      <c r="G32" s="31">
        <v>5</v>
      </c>
      <c r="H32" s="21">
        <f t="shared" si="1"/>
        <v>0</v>
      </c>
      <c r="I32" s="31">
        <v>5</v>
      </c>
      <c r="J32" s="21">
        <f t="shared" si="2"/>
        <v>0</v>
      </c>
      <c r="K32" s="31">
        <v>5</v>
      </c>
      <c r="L32" s="21">
        <f t="shared" si="3"/>
        <v>0</v>
      </c>
      <c r="M32" s="31">
        <v>5</v>
      </c>
      <c r="N32" s="21">
        <f t="shared" si="4"/>
        <v>0</v>
      </c>
      <c r="O32" s="31">
        <v>5</v>
      </c>
      <c r="P32" s="21">
        <f t="shared" si="5"/>
        <v>0</v>
      </c>
      <c r="Q32" s="31">
        <v>5</v>
      </c>
      <c r="R32" s="21">
        <f t="shared" si="6"/>
        <v>0</v>
      </c>
      <c r="S32" s="31">
        <v>5</v>
      </c>
      <c r="T32" s="21">
        <f t="shared" si="7"/>
        <v>0</v>
      </c>
      <c r="U32" s="31">
        <v>5</v>
      </c>
      <c r="V32" s="37">
        <f t="shared" si="8"/>
        <v>0</v>
      </c>
      <c r="W32" s="32"/>
    </row>
    <row r="33" spans="1:23" ht="73.8" customHeight="1" x14ac:dyDescent="0.3">
      <c r="A33" s="12" t="s">
        <v>28</v>
      </c>
      <c r="B33" s="29"/>
      <c r="C33" s="29"/>
      <c r="D33" s="33">
        <v>0</v>
      </c>
      <c r="E33" s="34">
        <v>0</v>
      </c>
      <c r="F33" s="21">
        <f t="shared" si="0"/>
        <v>0</v>
      </c>
      <c r="G33" s="34">
        <v>0</v>
      </c>
      <c r="H33" s="21">
        <f t="shared" si="1"/>
        <v>0</v>
      </c>
      <c r="I33" s="34">
        <v>0</v>
      </c>
      <c r="J33" s="21">
        <f t="shared" si="2"/>
        <v>0</v>
      </c>
      <c r="K33" s="34">
        <v>0</v>
      </c>
      <c r="L33" s="21">
        <f t="shared" si="3"/>
        <v>0</v>
      </c>
      <c r="M33" s="34">
        <v>0</v>
      </c>
      <c r="N33" s="21">
        <f t="shared" si="4"/>
        <v>0</v>
      </c>
      <c r="O33" s="34">
        <v>0</v>
      </c>
      <c r="P33" s="21">
        <f t="shared" si="5"/>
        <v>0</v>
      </c>
      <c r="Q33" s="34">
        <v>218.12299999999999</v>
      </c>
      <c r="R33" s="21">
        <f t="shared" si="6"/>
        <v>218.12299999999999</v>
      </c>
      <c r="S33" s="34">
        <v>218.12299999999999</v>
      </c>
      <c r="T33" s="21">
        <f t="shared" si="7"/>
        <v>0</v>
      </c>
      <c r="U33" s="34">
        <v>218.12299999999999</v>
      </c>
      <c r="V33" s="37">
        <v>100</v>
      </c>
      <c r="W33" s="41" t="s">
        <v>49</v>
      </c>
    </row>
    <row r="34" spans="1:23" ht="111.6" customHeight="1" x14ac:dyDescent="0.3">
      <c r="A34" s="14" t="s">
        <v>19</v>
      </c>
      <c r="B34" s="29"/>
      <c r="C34" s="29"/>
      <c r="D34" s="33">
        <v>145465.764</v>
      </c>
      <c r="E34" s="34">
        <v>157967.57800000001</v>
      </c>
      <c r="F34" s="21">
        <f t="shared" si="0"/>
        <v>12501.814000000013</v>
      </c>
      <c r="G34" s="34">
        <v>165335.76300000001</v>
      </c>
      <c r="H34" s="21">
        <f t="shared" si="1"/>
        <v>7368.1849999999977</v>
      </c>
      <c r="I34" s="34">
        <v>165705.07800000001</v>
      </c>
      <c r="J34" s="21">
        <f t="shared" si="2"/>
        <v>369.31500000000233</v>
      </c>
      <c r="K34" s="34">
        <v>168661.13399999999</v>
      </c>
      <c r="L34" s="21">
        <f t="shared" si="3"/>
        <v>2956.0559999999823</v>
      </c>
      <c r="M34" s="34">
        <v>168766.402</v>
      </c>
      <c r="N34" s="21">
        <f t="shared" si="4"/>
        <v>105.26800000001094</v>
      </c>
      <c r="O34" s="34">
        <v>168506.576</v>
      </c>
      <c r="P34" s="21">
        <f t="shared" si="5"/>
        <v>-259.82600000000093</v>
      </c>
      <c r="Q34" s="34">
        <v>172753.7</v>
      </c>
      <c r="R34" s="21">
        <f t="shared" si="6"/>
        <v>4247.1240000000107</v>
      </c>
      <c r="S34" s="34">
        <v>175009.18599999999</v>
      </c>
      <c r="T34" s="21">
        <f t="shared" si="7"/>
        <v>2255.4859999999753</v>
      </c>
      <c r="U34" s="34">
        <v>159754.26</v>
      </c>
      <c r="V34" s="37">
        <f t="shared" si="8"/>
        <v>9.8225834086981507</v>
      </c>
      <c r="W34" s="41" t="s">
        <v>59</v>
      </c>
    </row>
    <row r="35" spans="1:23" x14ac:dyDescent="0.3">
      <c r="A35" s="59" t="s">
        <v>20</v>
      </c>
      <c r="B35" s="29"/>
      <c r="C35" s="29"/>
      <c r="D35" s="25">
        <v>1199845.02</v>
      </c>
      <c r="E35" s="26">
        <v>1247391.997</v>
      </c>
      <c r="F35" s="39">
        <f t="shared" si="0"/>
        <v>47546.976999999955</v>
      </c>
      <c r="G35" s="26">
        <v>1274040.3970000001</v>
      </c>
      <c r="H35" s="39">
        <f t="shared" si="1"/>
        <v>26648.40000000014</v>
      </c>
      <c r="I35" s="26">
        <v>1269892.1270000001</v>
      </c>
      <c r="J35" s="39">
        <f t="shared" si="2"/>
        <v>-4148.2700000000186</v>
      </c>
      <c r="K35" s="26">
        <v>1294670.8700000001</v>
      </c>
      <c r="L35" s="39">
        <f t="shared" si="3"/>
        <v>24778.743000000017</v>
      </c>
      <c r="M35" s="26">
        <v>1300455.8700000001</v>
      </c>
      <c r="N35" s="39">
        <f t="shared" si="4"/>
        <v>5785</v>
      </c>
      <c r="O35" s="26">
        <v>1327100.544</v>
      </c>
      <c r="P35" s="39">
        <f t="shared" si="5"/>
        <v>26644.673999999883</v>
      </c>
      <c r="Q35" s="26">
        <v>1343978.6</v>
      </c>
      <c r="R35" s="39">
        <f t="shared" si="6"/>
        <v>16878.056000000099</v>
      </c>
      <c r="S35" s="26">
        <v>1355452.0630000001</v>
      </c>
      <c r="T35" s="39">
        <f t="shared" si="7"/>
        <v>11473.462999999989</v>
      </c>
      <c r="U35" s="26">
        <v>1328111.327</v>
      </c>
      <c r="V35" s="40">
        <f t="shared" si="8"/>
        <v>10.690239561105997</v>
      </c>
      <c r="W35" s="36"/>
    </row>
  </sheetData>
  <mergeCells count="11">
    <mergeCell ref="A1:C1"/>
    <mergeCell ref="A2:W2"/>
    <mergeCell ref="A3:W3"/>
    <mergeCell ref="U4:U5"/>
    <mergeCell ref="W4:W5"/>
    <mergeCell ref="B4:B5"/>
    <mergeCell ref="C4:C5"/>
    <mergeCell ref="S4:S5"/>
    <mergeCell ref="A4:A5"/>
    <mergeCell ref="D4:D5"/>
    <mergeCell ref="V4:V5"/>
  </mergeCells>
  <pageMargins left="0.59055118110236227" right="0.19685039370078741" top="0.59055118110236227" bottom="0.39370078740157483" header="0" footer="0"/>
  <pageSetup paperSize="9" scale="70" fitToHeight="20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2&lt;/string&gt;&#10;    &lt;string&gt;31.12.2022&lt;/string&gt;&#10;  &lt;/DateInfo&gt;&#10;  &lt;Code&gt;SQUERY_ANAL_ISP_BUDG&lt;/Code&gt;&#10;  &lt;ObjectCode&gt;SQUERY_ANAL_ISP_BUDG&lt;/ObjectCode&gt;&#10;  &lt;DocName&gt;Аналитика БАЗА общий(Аналитический отчет по исполнению бюджета с произвольной группировкой)&lt;/DocName&gt;&#10;  &lt;VariantName&gt;Аналитика БАЗА общий&lt;/VariantName&gt;&#10;  &lt;VariantLink&gt;35853442&lt;/VariantLink&gt;&#10;  &lt;SvodReportLink xsi:nil=&quot;true&quot; /&gt;&#10;  &lt;ReportLink&gt;19854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C5153198-C2DF-4E2F-AFE9-328476FE535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Приказ 65</vt:lpstr>
      <vt:lpstr>'Приказ 65'!Заголовки_для_печати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Цыбульская</dc:creator>
  <cp:lastModifiedBy>Светлана Цыбульская</cp:lastModifiedBy>
  <cp:lastPrinted>2023-03-31T07:22:53Z</cp:lastPrinted>
  <dcterms:created xsi:type="dcterms:W3CDTF">2023-03-15T05:17:58Z</dcterms:created>
  <dcterms:modified xsi:type="dcterms:W3CDTF">2023-04-24T07:44:40Z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Аналитика БАЗА общий(Аналитический отчет по исполнению бюджета с произвольной группировкой)</vt:lpwstr>
  </property>
  <property fmtid="{D5CDD505-2E9C-101B-9397-08002B2CF9AE}" pid="3" name="Название отчета">
    <vt:lpwstr>Аналитика БАЗА общий(6).xlsx</vt:lpwstr>
  </property>
  <property fmtid="{D5CDD505-2E9C-101B-9397-08002B2CF9AE}" pid="4" name="Версия клиента">
    <vt:lpwstr>22.1.17.9270 (.NET 4.0)</vt:lpwstr>
  </property>
  <property fmtid="{D5CDD505-2E9C-101B-9397-08002B2CF9AE}" pid="5" name="Версия базы">
    <vt:lpwstr>22.1.1542.42326641</vt:lpwstr>
  </property>
  <property fmtid="{D5CDD505-2E9C-101B-9397-08002B2CF9AE}" pid="6" name="Тип сервера">
    <vt:lpwstr>MSSQL</vt:lpwstr>
  </property>
  <property fmtid="{D5CDD505-2E9C-101B-9397-08002B2CF9AE}" pid="7" name="Сервер">
    <vt:lpwstr>winsmart\mssql</vt:lpwstr>
  </property>
  <property fmtid="{D5CDD505-2E9C-101B-9397-08002B2CF9AE}" pid="8" name="База">
    <vt:lpwstr>budgetsmart2022</vt:lpwstr>
  </property>
  <property fmtid="{D5CDD505-2E9C-101B-9397-08002B2CF9AE}" pid="9" name="Пользователь">
    <vt:lpwstr>cybulskaya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используется</vt:lpwstr>
  </property>
</Properties>
</file>