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19\год 2019\Годовой отчет 2019 на Думу\Проект отчета об исполнении бюджета ЧР за 2019\"/>
    </mc:Choice>
  </mc:AlternateContent>
  <bookViews>
    <workbookView xWindow="0" yWindow="0" windowWidth="23040" windowHeight="8832"/>
  </bookViews>
  <sheets>
    <sheet name="Отчет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E373" i="2" l="1"/>
  <c r="E372" i="2"/>
  <c r="E371" i="2"/>
  <c r="E369" i="2"/>
  <c r="E368" i="2"/>
  <c r="G367" i="2"/>
  <c r="G353" i="2"/>
  <c r="G348" i="2"/>
  <c r="G360" i="2" l="1"/>
  <c r="G361" i="2"/>
  <c r="H361" i="2" s="1"/>
  <c r="G362" i="2"/>
  <c r="G363" i="2"/>
  <c r="G368" i="2"/>
  <c r="G369" i="2"/>
  <c r="G371" i="2"/>
  <c r="G372" i="2"/>
  <c r="G373" i="2"/>
  <c r="G374" i="2"/>
  <c r="G375" i="2"/>
  <c r="G377" i="2"/>
  <c r="G378" i="2"/>
  <c r="G379" i="2"/>
  <c r="G354" i="2"/>
  <c r="G350" i="2"/>
  <c r="G165" i="2"/>
  <c r="G166" i="2"/>
  <c r="H166" i="2" s="1"/>
  <c r="G167" i="2"/>
  <c r="G168" i="2"/>
  <c r="G169" i="2"/>
  <c r="G170" i="2"/>
  <c r="H170" i="2" s="1"/>
  <c r="G171" i="2"/>
  <c r="G172" i="2"/>
  <c r="G173" i="2"/>
  <c r="G174" i="2"/>
  <c r="H174" i="2" s="1"/>
  <c r="G175" i="2"/>
  <c r="G176" i="2"/>
  <c r="G177" i="2"/>
  <c r="G178" i="2"/>
  <c r="H178" i="2" s="1"/>
  <c r="G179" i="2"/>
  <c r="G180" i="2"/>
  <c r="G181" i="2"/>
  <c r="G182" i="2"/>
  <c r="H182" i="2" s="1"/>
  <c r="G183" i="2"/>
  <c r="G184" i="2"/>
  <c r="G185" i="2"/>
  <c r="G186" i="2"/>
  <c r="H186" i="2" s="1"/>
  <c r="G187" i="2"/>
  <c r="G188" i="2"/>
  <c r="G189" i="2"/>
  <c r="G190" i="2"/>
  <c r="H190" i="2" s="1"/>
  <c r="G191" i="2"/>
  <c r="G192" i="2"/>
  <c r="G193" i="2"/>
  <c r="G194" i="2"/>
  <c r="H194" i="2" s="1"/>
  <c r="G195" i="2"/>
  <c r="G196" i="2"/>
  <c r="G197" i="2"/>
  <c r="G198" i="2"/>
  <c r="H198" i="2" s="1"/>
  <c r="G200" i="2"/>
  <c r="G203" i="2"/>
  <c r="G204" i="2"/>
  <c r="G205" i="2"/>
  <c r="G206" i="2"/>
  <c r="H206" i="2" s="1"/>
  <c r="G207" i="2"/>
  <c r="G208" i="2"/>
  <c r="G209" i="2"/>
  <c r="G210" i="2"/>
  <c r="H210" i="2" s="1"/>
  <c r="G211" i="2"/>
  <c r="G212" i="2"/>
  <c r="G213" i="2"/>
  <c r="G214" i="2"/>
  <c r="H214" i="2" s="1"/>
  <c r="G215" i="2"/>
  <c r="G216" i="2"/>
  <c r="G217" i="2"/>
  <c r="G218" i="2"/>
  <c r="H218" i="2" s="1"/>
  <c r="G219" i="2"/>
  <c r="G220" i="2"/>
  <c r="G221" i="2"/>
  <c r="G222" i="2"/>
  <c r="H222" i="2" s="1"/>
  <c r="G223" i="2"/>
  <c r="G224" i="2"/>
  <c r="G226" i="2"/>
  <c r="H226" i="2" s="1"/>
  <c r="G227" i="2"/>
  <c r="G228" i="2"/>
  <c r="G229" i="2"/>
  <c r="G230" i="2"/>
  <c r="H230" i="2" s="1"/>
  <c r="G231" i="2"/>
  <c r="G232" i="2"/>
  <c r="G233" i="2"/>
  <c r="G234" i="2"/>
  <c r="H234" i="2" s="1"/>
  <c r="G235" i="2"/>
  <c r="G236" i="2"/>
  <c r="G237" i="2"/>
  <c r="G238" i="2"/>
  <c r="H238" i="2" s="1"/>
  <c r="G239" i="2"/>
  <c r="G240" i="2"/>
  <c r="G241" i="2"/>
  <c r="G242" i="2"/>
  <c r="H242" i="2" s="1"/>
  <c r="G243" i="2"/>
  <c r="G244" i="2"/>
  <c r="G245" i="2"/>
  <c r="G246" i="2"/>
  <c r="H246" i="2" s="1"/>
  <c r="G247" i="2"/>
  <c r="G248" i="2"/>
  <c r="G249" i="2"/>
  <c r="G250" i="2"/>
  <c r="H250" i="2" s="1"/>
  <c r="G251" i="2"/>
  <c r="G252" i="2"/>
  <c r="G253" i="2"/>
  <c r="G254" i="2"/>
  <c r="H254" i="2" s="1"/>
  <c r="G255" i="2"/>
  <c r="G256" i="2"/>
  <c r="G257" i="2"/>
  <c r="G258" i="2"/>
  <c r="H258" i="2" s="1"/>
  <c r="G259" i="2"/>
  <c r="G260" i="2"/>
  <c r="G261" i="2"/>
  <c r="G262" i="2"/>
  <c r="H262" i="2" s="1"/>
  <c r="G263" i="2"/>
  <c r="G264" i="2"/>
  <c r="G265" i="2"/>
  <c r="G266" i="2"/>
  <c r="H266" i="2" s="1"/>
  <c r="G267" i="2"/>
  <c r="G268" i="2"/>
  <c r="G269" i="2"/>
  <c r="G270" i="2"/>
  <c r="H270" i="2" s="1"/>
  <c r="G271" i="2"/>
  <c r="G272" i="2"/>
  <c r="G273" i="2"/>
  <c r="G274" i="2"/>
  <c r="H274" i="2" s="1"/>
  <c r="G278" i="2"/>
  <c r="H278" i="2" s="1"/>
  <c r="G279" i="2"/>
  <c r="G280" i="2"/>
  <c r="G281" i="2"/>
  <c r="G282" i="2"/>
  <c r="H282" i="2" s="1"/>
  <c r="G283" i="2"/>
  <c r="G284" i="2"/>
  <c r="G285" i="2"/>
  <c r="G286" i="2"/>
  <c r="H286" i="2" s="1"/>
  <c r="G287" i="2"/>
  <c r="G288" i="2"/>
  <c r="G289" i="2"/>
  <c r="G290" i="2"/>
  <c r="H290" i="2" s="1"/>
  <c r="G291" i="2"/>
  <c r="G292" i="2"/>
  <c r="G293" i="2"/>
  <c r="G294" i="2"/>
  <c r="H294" i="2" s="1"/>
  <c r="G295" i="2"/>
  <c r="G296" i="2"/>
  <c r="G297" i="2"/>
  <c r="G298" i="2"/>
  <c r="H298" i="2" s="1"/>
  <c r="G299" i="2"/>
  <c r="G300" i="2"/>
  <c r="G301" i="2"/>
  <c r="G302" i="2"/>
  <c r="H302" i="2" s="1"/>
  <c r="G303" i="2"/>
  <c r="G304" i="2"/>
  <c r="G305" i="2"/>
  <c r="G306" i="2"/>
  <c r="H306" i="2" s="1"/>
  <c r="G307" i="2"/>
  <c r="G308" i="2"/>
  <c r="G309" i="2"/>
  <c r="G310" i="2"/>
  <c r="H310" i="2" s="1"/>
  <c r="G311" i="2"/>
  <c r="G313" i="2"/>
  <c r="G314" i="2"/>
  <c r="H314" i="2" s="1"/>
  <c r="G315" i="2"/>
  <c r="G316" i="2"/>
  <c r="G317" i="2"/>
  <c r="G318" i="2"/>
  <c r="H318" i="2" s="1"/>
  <c r="G319" i="2"/>
  <c r="G320" i="2"/>
  <c r="G321" i="2"/>
  <c r="G322" i="2"/>
  <c r="H322" i="2" s="1"/>
  <c r="G323" i="2"/>
  <c r="G324" i="2"/>
  <c r="G325" i="2"/>
  <c r="G326" i="2"/>
  <c r="H326" i="2" s="1"/>
  <c r="G327" i="2"/>
  <c r="G328" i="2"/>
  <c r="G329" i="2"/>
  <c r="G330" i="2"/>
  <c r="H330" i="2" s="1"/>
  <c r="G331" i="2"/>
  <c r="G332" i="2"/>
  <c r="G333" i="2"/>
  <c r="G334" i="2"/>
  <c r="H334" i="2" s="1"/>
  <c r="G335" i="2"/>
  <c r="G336" i="2"/>
  <c r="G337" i="2"/>
  <c r="G338" i="2"/>
  <c r="G339" i="2"/>
  <c r="G340" i="2"/>
  <c r="G164" i="2"/>
  <c r="G162" i="2"/>
  <c r="H162" i="2" s="1"/>
  <c r="G18" i="2"/>
  <c r="G19" i="2"/>
  <c r="G20" i="2"/>
  <c r="G21" i="2"/>
  <c r="H21" i="2" s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H37" i="2" s="1"/>
  <c r="G38" i="2"/>
  <c r="G39" i="2"/>
  <c r="G40" i="2"/>
  <c r="G41" i="2"/>
  <c r="H41" i="2" s="1"/>
  <c r="G42" i="2"/>
  <c r="G43" i="2"/>
  <c r="G44" i="2"/>
  <c r="G45" i="2"/>
  <c r="G46" i="2"/>
  <c r="G47" i="2"/>
  <c r="G48" i="2"/>
  <c r="G49" i="2"/>
  <c r="H49" i="2" s="1"/>
  <c r="G50" i="2"/>
  <c r="G51" i="2"/>
  <c r="G52" i="2"/>
  <c r="G53" i="2"/>
  <c r="H53" i="2" s="1"/>
  <c r="G54" i="2"/>
  <c r="G55" i="2"/>
  <c r="G56" i="2"/>
  <c r="G57" i="2"/>
  <c r="H57" i="2" s="1"/>
  <c r="G58" i="2"/>
  <c r="G59" i="2"/>
  <c r="G60" i="2"/>
  <c r="G61" i="2"/>
  <c r="H61" i="2" s="1"/>
  <c r="G62" i="2"/>
  <c r="G63" i="2"/>
  <c r="G64" i="2"/>
  <c r="G65" i="2"/>
  <c r="H65" i="2" s="1"/>
  <c r="G66" i="2"/>
  <c r="G67" i="2"/>
  <c r="G68" i="2"/>
  <c r="G69" i="2"/>
  <c r="H69" i="2" s="1"/>
  <c r="G70" i="2"/>
  <c r="G71" i="2"/>
  <c r="G72" i="2"/>
  <c r="G73" i="2"/>
  <c r="H73" i="2" s="1"/>
  <c r="G74" i="2"/>
  <c r="G75" i="2"/>
  <c r="G76" i="2"/>
  <c r="G77" i="2"/>
  <c r="H77" i="2" s="1"/>
  <c r="G78" i="2"/>
  <c r="G79" i="2"/>
  <c r="G80" i="2"/>
  <c r="G81" i="2"/>
  <c r="H81" i="2" s="1"/>
  <c r="G82" i="2"/>
  <c r="G83" i="2"/>
  <c r="G84" i="2"/>
  <c r="G85" i="2"/>
  <c r="H85" i="2" s="1"/>
  <c r="G86" i="2"/>
  <c r="G87" i="2"/>
  <c r="G88" i="2"/>
  <c r="G89" i="2"/>
  <c r="H89" i="2" s="1"/>
  <c r="G90" i="2"/>
  <c r="G91" i="2"/>
  <c r="G92" i="2"/>
  <c r="G93" i="2"/>
  <c r="H93" i="2" s="1"/>
  <c r="G94" i="2"/>
  <c r="G95" i="2"/>
  <c r="G96" i="2"/>
  <c r="G97" i="2"/>
  <c r="H97" i="2" s="1"/>
  <c r="G98" i="2"/>
  <c r="G99" i="2"/>
  <c r="G100" i="2"/>
  <c r="G101" i="2"/>
  <c r="H101" i="2" s="1"/>
  <c r="G102" i="2"/>
  <c r="G103" i="2"/>
  <c r="G104" i="2"/>
  <c r="G105" i="2"/>
  <c r="H105" i="2" s="1"/>
  <c r="G106" i="2"/>
  <c r="G107" i="2"/>
  <c r="G108" i="2"/>
  <c r="G109" i="2"/>
  <c r="G110" i="2"/>
  <c r="G111" i="2"/>
  <c r="G112" i="2"/>
  <c r="G113" i="2"/>
  <c r="H113" i="2" s="1"/>
  <c r="G114" i="2"/>
  <c r="G115" i="2"/>
  <c r="G116" i="2"/>
  <c r="G117" i="2"/>
  <c r="H117" i="2" s="1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E354" i="2"/>
  <c r="E355" i="2"/>
  <c r="E356" i="2"/>
  <c r="E357" i="2"/>
  <c r="E358" i="2"/>
  <c r="E359" i="2"/>
  <c r="E360" i="2"/>
  <c r="E361" i="2"/>
  <c r="E362" i="2"/>
  <c r="E363" i="2"/>
  <c r="E366" i="2"/>
  <c r="E367" i="2"/>
  <c r="E374" i="2"/>
  <c r="E375" i="2"/>
  <c r="E377" i="2"/>
  <c r="E378" i="2"/>
  <c r="E379" i="2"/>
  <c r="E352" i="2"/>
  <c r="E350" i="2"/>
  <c r="E348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164" i="2"/>
  <c r="E162" i="2"/>
  <c r="E18" i="2"/>
  <c r="E19" i="2"/>
  <c r="E20" i="2"/>
  <c r="E21" i="2"/>
  <c r="E22" i="2"/>
  <c r="E23" i="2"/>
  <c r="E25" i="2"/>
  <c r="E26" i="2"/>
  <c r="E27" i="2"/>
  <c r="E28" i="2"/>
  <c r="E29" i="2"/>
  <c r="E30" i="2"/>
  <c r="E31" i="2"/>
  <c r="E32" i="2"/>
  <c r="E35" i="2"/>
  <c r="E36" i="2"/>
  <c r="E37" i="2"/>
  <c r="E39" i="2"/>
  <c r="E40" i="2"/>
  <c r="E41" i="2"/>
  <c r="E42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8" i="2"/>
  <c r="E110" i="2"/>
  <c r="E112" i="2"/>
  <c r="E113" i="2"/>
  <c r="E114" i="2"/>
  <c r="E115" i="2"/>
  <c r="E116" i="2"/>
  <c r="E117" i="2"/>
  <c r="E118" i="2"/>
  <c r="E119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G17" i="2"/>
  <c r="E17" i="2"/>
  <c r="G15" i="2"/>
  <c r="E15" i="2"/>
  <c r="H145" i="2" l="1"/>
  <c r="H129" i="2"/>
  <c r="H17" i="2"/>
  <c r="H144" i="2"/>
  <c r="H140" i="2"/>
  <c r="H136" i="2"/>
  <c r="H132" i="2"/>
  <c r="H128" i="2"/>
  <c r="H124" i="2"/>
  <c r="H116" i="2"/>
  <c r="H112" i="2"/>
  <c r="H108" i="2"/>
  <c r="H104" i="2"/>
  <c r="H100" i="2"/>
  <c r="H96" i="2"/>
  <c r="H92" i="2"/>
  <c r="H88" i="2"/>
  <c r="H84" i="2"/>
  <c r="H80" i="2"/>
  <c r="H76" i="2"/>
  <c r="H72" i="2"/>
  <c r="H68" i="2"/>
  <c r="H64" i="2"/>
  <c r="H60" i="2"/>
  <c r="H56" i="2"/>
  <c r="H52" i="2"/>
  <c r="H40" i="2"/>
  <c r="H36" i="2"/>
  <c r="H32" i="2"/>
  <c r="H28" i="2"/>
  <c r="H20" i="2"/>
  <c r="H164" i="2"/>
  <c r="H333" i="2"/>
  <c r="H329" i="2"/>
  <c r="H325" i="2"/>
  <c r="H321" i="2"/>
  <c r="H317" i="2"/>
  <c r="H313" i="2"/>
  <c r="H309" i="2"/>
  <c r="H305" i="2"/>
  <c r="H301" i="2"/>
  <c r="H297" i="2"/>
  <c r="H293" i="2"/>
  <c r="H289" i="2"/>
  <c r="H285" i="2"/>
  <c r="H281" i="2"/>
  <c r="H273" i="2"/>
  <c r="H269" i="2"/>
  <c r="H265" i="2"/>
  <c r="H261" i="2"/>
  <c r="H257" i="2"/>
  <c r="H253" i="2"/>
  <c r="H249" i="2"/>
  <c r="H245" i="2"/>
  <c r="H241" i="2"/>
  <c r="H237" i="2"/>
  <c r="H233" i="2"/>
  <c r="H229" i="2"/>
  <c r="H221" i="2"/>
  <c r="H217" i="2"/>
  <c r="H213" i="2"/>
  <c r="H209" i="2"/>
  <c r="H205" i="2"/>
  <c r="H197" i="2"/>
  <c r="H193" i="2"/>
  <c r="H189" i="2"/>
  <c r="H185" i="2"/>
  <c r="H181" i="2"/>
  <c r="H177" i="2"/>
  <c r="H173" i="2"/>
  <c r="H169" i="2"/>
  <c r="H165" i="2"/>
  <c r="H354" i="2"/>
  <c r="H360" i="2"/>
  <c r="H137" i="2"/>
  <c r="H25" i="2"/>
  <c r="H143" i="2"/>
  <c r="H139" i="2"/>
  <c r="H135" i="2"/>
  <c r="H131" i="2"/>
  <c r="H127" i="2"/>
  <c r="H123" i="2"/>
  <c r="H119" i="2"/>
  <c r="H115" i="2"/>
  <c r="H103" i="2"/>
  <c r="H99" i="2"/>
  <c r="H95" i="2"/>
  <c r="H91" i="2"/>
  <c r="H87" i="2"/>
  <c r="H83" i="2"/>
  <c r="H79" i="2"/>
  <c r="H71" i="2"/>
  <c r="H67" i="2"/>
  <c r="H63" i="2"/>
  <c r="H59" i="2"/>
  <c r="H55" i="2"/>
  <c r="H51" i="2"/>
  <c r="H39" i="2"/>
  <c r="H35" i="2"/>
  <c r="H31" i="2"/>
  <c r="H27" i="2"/>
  <c r="H23" i="2"/>
  <c r="H19" i="2"/>
  <c r="H332" i="2"/>
  <c r="H328" i="2"/>
  <c r="H324" i="2"/>
  <c r="H320" i="2"/>
  <c r="H316" i="2"/>
  <c r="H308" i="2"/>
  <c r="H304" i="2"/>
  <c r="H300" i="2"/>
  <c r="H296" i="2"/>
  <c r="H292" i="2"/>
  <c r="H288" i="2"/>
  <c r="H284" i="2"/>
  <c r="H280" i="2"/>
  <c r="H272" i="2"/>
  <c r="H268" i="2"/>
  <c r="H264" i="2"/>
  <c r="H260" i="2"/>
  <c r="H256" i="2"/>
  <c r="H252" i="2"/>
  <c r="H248" i="2"/>
  <c r="H244" i="2"/>
  <c r="H240" i="2"/>
  <c r="H236" i="2"/>
  <c r="H232" i="2"/>
  <c r="H228" i="2"/>
  <c r="H224" i="2"/>
  <c r="H220" i="2"/>
  <c r="H216" i="2"/>
  <c r="H212" i="2"/>
  <c r="H208" i="2"/>
  <c r="H204" i="2"/>
  <c r="H200" i="2"/>
  <c r="H196" i="2"/>
  <c r="H192" i="2"/>
  <c r="H188" i="2"/>
  <c r="H184" i="2"/>
  <c r="H180" i="2"/>
  <c r="H176" i="2"/>
  <c r="H172" i="2"/>
  <c r="H168" i="2"/>
  <c r="H348" i="2"/>
  <c r="H367" i="2"/>
  <c r="H363" i="2"/>
  <c r="H141" i="2"/>
  <c r="H133" i="2"/>
  <c r="H125" i="2"/>
  <c r="H29" i="2"/>
  <c r="H15" i="2"/>
  <c r="H142" i="2"/>
  <c r="H138" i="2"/>
  <c r="H134" i="2"/>
  <c r="H130" i="2"/>
  <c r="H126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2" i="2"/>
  <c r="H30" i="2"/>
  <c r="H26" i="2"/>
  <c r="H22" i="2"/>
  <c r="H18" i="2"/>
  <c r="H331" i="2"/>
  <c r="H327" i="2"/>
  <c r="H323" i="2"/>
  <c r="H319" i="2"/>
  <c r="H315" i="2"/>
  <c r="H311" i="2"/>
  <c r="H307" i="2"/>
  <c r="H303" i="2"/>
  <c r="H299" i="2"/>
  <c r="H295" i="2"/>
  <c r="H291" i="2"/>
  <c r="H287" i="2"/>
  <c r="H283" i="2"/>
  <c r="H279" i="2"/>
  <c r="H271" i="2"/>
  <c r="H267" i="2"/>
  <c r="H263" i="2"/>
  <c r="H259" i="2"/>
  <c r="H255" i="2"/>
  <c r="H251" i="2"/>
  <c r="H247" i="2"/>
  <c r="H243" i="2"/>
  <c r="H239" i="2"/>
  <c r="H235" i="2"/>
  <c r="H231" i="2"/>
  <c r="H227" i="2"/>
  <c r="H223" i="2"/>
  <c r="H219" i="2"/>
  <c r="H215" i="2"/>
  <c r="H211" i="2"/>
  <c r="H207" i="2"/>
  <c r="H203" i="2"/>
  <c r="H195" i="2"/>
  <c r="H191" i="2"/>
  <c r="H187" i="2"/>
  <c r="H183" i="2"/>
  <c r="H179" i="2"/>
  <c r="H175" i="2"/>
  <c r="H171" i="2"/>
  <c r="H167" i="2"/>
  <c r="H350" i="2"/>
  <c r="H362" i="2"/>
</calcChain>
</file>

<file path=xl/sharedStrings.xml><?xml version="1.0" encoding="utf-8"?>
<sst xmlns="http://schemas.openxmlformats.org/spreadsheetml/2006/main" count="1995" uniqueCount="572">
  <si>
    <t>ОТЧЕТ ОБ ИСПОЛНЕНИИ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</si>
  <si>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</si>
  <si>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</si>
  <si>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</si>
  <si>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</si>
  <si>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</si>
  <si>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</si>
  <si>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</si>
  <si>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</si>
  <si>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</si>
  <si>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</si>
  <si>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</si>
  <si>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</si>
  <si>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</si>
  <si>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</si>
  <si>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</si>
  <si>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</si>
  <si>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</si>
  <si>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</si>
  <si>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</si>
  <si>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</si>
  <si>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</si>
  <si>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</si>
  <si>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</si>
  <si>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</si>
  <si>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</si>
  <si>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</si>
  <si>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182 1 01 02040 01 0000 110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</si>
  <si>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</si>
  <si>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182 1 01 02050 01 0000 110</t>
  </si>
  <si>
    <t>-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</si>
  <si>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</si>
  <si>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</si>
  <si>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</si>
  <si>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</si>
  <si>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</si>
  <si>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</si>
  <si>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</si>
  <si>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</si>
  <si>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</si>
  <si>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</si>
  <si>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</si>
  <si>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</si>
  <si>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</si>
  <si>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</si>
  <si>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</si>
  <si>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</si>
  <si>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</si>
  <si>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</si>
  <si>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</si>
  <si>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</si>
  <si>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НАЛОГИ НА СОВОКУПНЫЙ ДОХОД</t>
  </si>
  <si>
    <t>000 1 05 00000 00 0000 000</t>
  </si>
  <si>
    <t xml:space="preserve">  Единый налог на вмененный доход для отдельных видов деятельности</t>
  </si>
  <si>
    <t>000 1 05 02000 02 0000 110</t>
  </si>
  <si>
    <t>182 1 05 02010 02 0000 110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</si>
  <si>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</si>
  <si>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>182 1 05 02020 02 0000 110</t>
  </si>
  <si>
    <t xml:space="preserve">  Единый сельскохозяйственный налог</t>
  </si>
  <si>
    <t>000 1 05 03000 01 0000 110</t>
  </si>
  <si>
    <t>182 1 05 03010 01 0000 110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</si>
  <si>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</si>
  <si>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</si>
  <si>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</si>
  <si>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>182 1 05 04020 02 0000 110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</si>
  <si>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</si>
  <si>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</si>
  <si>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</si>
  <si>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</si>
  <si>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</si>
  <si>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182 1 06 01030 05 0000 110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</si>
  <si>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</si>
  <si>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</si>
  <si>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</si>
  <si>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</si>
  <si>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межселенных территорий</t>
  </si>
  <si>
    <t>182 1 06 06033 05 0000 110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</si>
  <si>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</si>
  <si>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</si>
  <si>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</si>
  <si>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</si>
  <si>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</si>
  <si>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</si>
  <si>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</si>
  <si>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</si>
  <si>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</si>
  <si>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005 1 08 07150 01 0000 110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</si>
  <si>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</si>
  <si>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</si>
  <si>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</si>
  <si>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</si>
  <si>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</si>
  <si>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005 1 11 01050 05 0000 120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</si>
  <si>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</si>
  <si>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</si>
  <si>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</si>
  <si>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</si>
  <si>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</si>
  <si>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005 1 11 05013 05 0000 120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</si>
  <si>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</si>
  <si>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008 1 11 05013 13 0000 120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</si>
  <si>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</si>
  <si>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</si>
  <si>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</si>
  <si>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005 1 11 05075 05 0000 120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</si>
  <si>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</si>
  <si>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</si>
  <si>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</si>
  <si>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</si>
  <si>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</si>
  <si>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005 1 11 07015 05 0000 120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</si>
  <si>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</si>
  <si>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</si>
  <si>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</si>
  <si>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</si>
  <si>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</si>
  <si>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005 1 11 09045 05 0000 120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</si>
  <si>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</si>
  <si>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</si>
  <si>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</si>
  <si>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</si>
  <si>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</si>
  <si>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048 1 12 01010 01 0000 120</t>
  </si>
  <si>
    <t xml:space="preserve">  Плата за сбросы загрязняющих веществ в водные объекты</t>
  </si>
  <si>
    <t>048 1 12 01030 01 0000 120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</si>
  <si>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</si>
  <si>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</si>
  <si>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</si>
  <si>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048 1 12 01041 01 0000 120</t>
  </si>
  <si>
    <t xml:space="preserve">  Плата за размещение твердых коммунальных отходов</t>
  </si>
  <si>
    <t>048 1 12 01042 01 0000 120</t>
  </si>
  <si>
    <t xml:space="preserve">  Плата за пользование водными объектами</t>
  </si>
  <si>
    <t>000 1 12 05000 00 0000 120</t>
  </si>
  <si>
    <t xml:space="preserve">  Плата за пользование водными объектами, находящимися в собственности муниципальных районов</t>
  </si>
  <si>
    <t>005 1 12 05050 05 0000 120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</si>
  <si>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</si>
  <si>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</si>
  <si>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</si>
  <si>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</si>
  <si>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</si>
  <si>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</si>
  <si>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</si>
  <si>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005 1 13 02995 05 0000 130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</si>
  <si>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</si>
  <si>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</si>
  <si>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</si>
  <si>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</si>
  <si>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</si>
  <si>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</si>
  <si>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</si>
  <si>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005 1 14 02053 05 0000 410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</si>
  <si>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</si>
  <si>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</si>
  <si>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</si>
  <si>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</si>
  <si>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</si>
  <si>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005 1 14 06013 05 0000 430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</si>
  <si>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</si>
  <si>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008 1 14 06013 13 0000 430</t>
  </si>
  <si>
    <t xml:space="preserve">  ШТРАФЫ, САНКЦИИ, ВОЗМЕЩЕНИЕ УЩЕРБА</t>
  </si>
  <si>
    <t>000 1 16 00000 00 0000 000</t>
  </si>
  <si>
    <t xml:space="preserve">  Денежные взыскания (штрафы) за нарушение законодательства о налогах и сборах</t>
  </si>
  <si>
    <t>000 1 16 03000 00 0000 140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</si>
  <si>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</si>
  <si>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182 1 16 03010 01 0000 140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</si>
  <si>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</si>
  <si>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182 1 16 03030 01 0000 140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</si>
  <si>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</si>
  <si>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182 1 16 06000 01 0000 140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</si>
  <si>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</si>
  <si>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</si>
  <si>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</si>
  <si>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188 1 16 08010 01 0000 140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</si>
  <si>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</si>
  <si>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</si>
  <si>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</si>
  <si>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188 1 16 21050 05 0000 140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</si>
  <si>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</si>
  <si>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</si>
  <si>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</si>
  <si>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>076 1 16 25030 01 0000 140</t>
  </si>
  <si>
    <t>188 1 16 25030 01 0000 140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</si>
  <si>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</si>
  <si>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188 1 16 28000 01 0000 140</t>
  </si>
  <si>
    <t xml:space="preserve">  Денежные взыскания (штрафы) за правонарушения в области дорожного движения</t>
  </si>
  <si>
    <t>000 1 16 30000 01 0000 140</t>
  </si>
  <si>
    <t xml:space="preserve">  Прочие денежные взыскания (штрафы) за правонарушения в области дорожного движения</t>
  </si>
  <si>
    <t>188 1 16 30030 01 0000 140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</si>
  <si>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</si>
  <si>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</si>
  <si>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</si>
  <si>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005 1 16 33050 05 0000 140</t>
  </si>
  <si>
    <t>161 1 16 33050 05 0000 140</t>
  </si>
  <si>
    <t>792 1 16 33050 05 0000 140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</si>
  <si>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</si>
  <si>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076 1 16 43000 01 0000 140</t>
  </si>
  <si>
    <t>188 1 16 43000 01 0000 140</t>
  </si>
  <si>
    <t>322 1 16 43000 01 0000 140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</si>
  <si>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</si>
  <si>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</si>
  <si>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</si>
  <si>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>005 1 16 90050 05 0000 140</t>
  </si>
  <si>
    <t>076 1 16 90050 05 0000 140</t>
  </si>
  <si>
    <t>177 1 16 90050 05 0000 140</t>
  </si>
  <si>
    <t>182 1 16 90050 05 0000 140</t>
  </si>
  <si>
    <t>188 1 16 90050 05 0000 140</t>
  </si>
  <si>
    <t>776 1 16 90050 05 0000 140</t>
  </si>
  <si>
    <t>782 1 16 90050 05 0000 140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</si>
  <si>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</si>
  <si>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</si>
  <si>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</si>
  <si>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</si>
  <si>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муниципальных районов</t>
  </si>
  <si>
    <t>005 1 17 01050 05 0000 180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</si>
  <si>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</si>
  <si>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</si>
  <si>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</si>
  <si>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</si>
  <si>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</si>
  <si>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</si>
  <si>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</si>
  <si>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</si>
  <si>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</t>
  </si>
  <si>
    <t>003 2 02 15001 05 0000 150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</si>
  <si>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</si>
  <si>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</si>
  <si>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</si>
  <si>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003 2 02 15002 05 0000 150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</si>
  <si>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</si>
  <si>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</si>
  <si>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</si>
  <si>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</si>
  <si>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 xml:space="preserve">  Субсидии бюджетам муниципальных районов на оснащение объектов спортивной инфраструктуры спортивно-технологическим оборудованием</t>
  </si>
  <si>
    <t>005 2 02 25228 05 0000 150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</si>
  <si>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</si>
  <si>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</si>
  <si>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</si>
  <si>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005 2 02 25467 05 0000 150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</si>
  <si>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</si>
  <si>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</si>
  <si>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муниципальных районов на реализацию мероприятий по обеспечению жильем молодых семей</t>
  </si>
  <si>
    <t>005 2 02 25497 05 0000 150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</si>
  <si>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</si>
  <si>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</si>
  <si>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</si>
  <si>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005 2 02 29999 05 0000 150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</si>
  <si>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</si>
  <si>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</si>
  <si>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</si>
  <si>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</si>
  <si>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</si>
  <si>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003 2 02 30024 05 0000 150</t>
  </si>
  <si>
    <t>005 2 02 30024 05 0000 150</t>
  </si>
  <si>
    <t>017 2 02 30024 05 0000 150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</si>
  <si>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</si>
  <si>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</si>
  <si>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</si>
  <si>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017 2 02 30029 05 0000 150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</si>
  <si>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</si>
  <si>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</si>
  <si>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</si>
  <si>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003 2 02 35118 05 0000 150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</si>
  <si>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</si>
  <si>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</si>
  <si>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</si>
  <si>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005 2 02 35120 05 0000 150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</si>
  <si>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</si>
  <si>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</si>
  <si>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</si>
  <si>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005 2 02 35930 05 0000 150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</si>
  <si>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</si>
  <si>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</si>
  <si>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</si>
  <si>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</si>
  <si>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</si>
  <si>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005 2 19 60010 05 0000 150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</si>
  <si>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</si>
  <si>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</si>
  <si>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</si>
  <si>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</si>
  <si>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</si>
  <si>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</si>
  <si>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005 0102 99 9 99 10010 121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</si>
  <si>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</si>
  <si>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005 0102 99 9 99 10010 129</t>
  </si>
  <si>
    <t>016 0103 99 9 99 10030 121</t>
  </si>
  <si>
    <t>016 0103 99 9 99 10030 129</t>
  </si>
  <si>
    <t xml:space="preserve">  Прочая закупка товаров, работ и услуг</t>
  </si>
  <si>
    <t>016 0103 99 9 99 10030 244</t>
  </si>
  <si>
    <t xml:space="preserve">  Уплата иных платежей</t>
  </si>
  <si>
    <t>016 0103 99 9 99 10030 853</t>
  </si>
  <si>
    <t>016 0103 99 9 99 10040 121</t>
  </si>
  <si>
    <t>016 0103 99 9 99 10040 129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</si>
  <si>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</si>
  <si>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016 0103 99 9 99 10050 123</t>
  </si>
  <si>
    <t>005 0104 99 9 99 10030 121</t>
  </si>
  <si>
    <t xml:space="preserve">  Иные выплаты персоналу государственных (муниципальных) органов, за исключением фонда оплаты труда</t>
  </si>
  <si>
    <t>005 0104 99 9 99 10030 122</t>
  </si>
  <si>
    <t>005 0104 99 9 99 10030 129</t>
  </si>
  <si>
    <t>005 0104 99 9 99 10030 244</t>
  </si>
  <si>
    <t xml:space="preserve">  Уплата налога на имущество организаций и земельного налога</t>
  </si>
  <si>
    <t>005 0104 99 9 99 10030 851</t>
  </si>
  <si>
    <t xml:space="preserve">  Уплата прочих налогов, сборов</t>
  </si>
  <si>
    <t>005 0104 99 9 99 10030 852</t>
  </si>
  <si>
    <t>005 0104 99 9 99 10030 853</t>
  </si>
  <si>
    <t>005 0104 99 9 99 93010 121</t>
  </si>
  <si>
    <t>005 0104 99 9 99 93010 129</t>
  </si>
  <si>
    <t>005 0104 99 9 99 93010 244</t>
  </si>
  <si>
    <t>005 0104 99 9 99 93100 121</t>
  </si>
  <si>
    <t>005 0104 99 9 99 93100 122</t>
  </si>
  <si>
    <t>005 0104 99 9 99 93100 129</t>
  </si>
  <si>
    <t>005 0104 99 9 99 93100 244</t>
  </si>
  <si>
    <t>005 0105 99 9 99 51200 244</t>
  </si>
  <si>
    <t>003 0106 14 0 01 10030 121</t>
  </si>
  <si>
    <t>005 0106 14 0 01 10030 121</t>
  </si>
  <si>
    <t>003 0106 14 0 01 10030 122</t>
  </si>
  <si>
    <t>003 0106 14 0 01 10030 129</t>
  </si>
  <si>
    <t>005 0106 14 0 01 10030 129</t>
  </si>
  <si>
    <t>003 0106 14 0 01 10030 244</t>
  </si>
  <si>
    <t>003 0106 14 0 01 10030 851</t>
  </si>
  <si>
    <t>015 0106 99 9 99 10030 244</t>
  </si>
  <si>
    <t>015 0106 99 9 99 10060 121</t>
  </si>
  <si>
    <t>015 0106 99 9 99 10060 129</t>
  </si>
  <si>
    <t xml:space="preserve">  Специальные расходы</t>
  </si>
  <si>
    <t>005 0107 99 9 99 11050 880</t>
  </si>
  <si>
    <t xml:space="preserve">  Резервные средства</t>
  </si>
  <si>
    <t>005 0111 99 9 99 20280 870</t>
  </si>
  <si>
    <t xml:space="preserve">  Бюджетные инвестиции в объекты капитального строительства государственной (муниципальной) собственности</t>
  </si>
  <si>
    <t>005 0113 01 2 02 00010 414</t>
  </si>
  <si>
    <t>005 0113 04 0 P5 92190 414</t>
  </si>
  <si>
    <t>005 0113 04 0 P5 S2190 414</t>
  </si>
  <si>
    <t>005 0113 08 0 01 20220 244</t>
  </si>
  <si>
    <t xml:space="preserve">  Иные выплаты населению</t>
  </si>
  <si>
    <t>005 0113 17 0 01 20160 360</t>
  </si>
  <si>
    <t>005 0113 99 9 99 20250 244</t>
  </si>
  <si>
    <t>005 0113 99 9 99 20260 244</t>
  </si>
  <si>
    <t xml:space="preserve">  Исполнение судебных актов Российской Федерации и мировых соглашений по возмещению причиненного вреда</t>
  </si>
  <si>
    <t>003 0113 99 9 99 20290 831</t>
  </si>
  <si>
    <t>005 0113 99 9 99 20290 831</t>
  </si>
  <si>
    <t xml:space="preserve">  </t>
  </si>
  <si>
    <t>005 0113 99 9 99 28010 612</t>
  </si>
  <si>
    <t>005 0113 99 9 99 59300 121</t>
  </si>
  <si>
    <t>005 0113 99 9 99 59300 129</t>
  </si>
  <si>
    <t>005 0113 99 9 99 59300 244</t>
  </si>
  <si>
    <t xml:space="preserve">  Фонд оплаты труда учреждений</t>
  </si>
  <si>
    <t>005 0113 99 9 99 70010 111</t>
  </si>
  <si>
    <t xml:space="preserve">  Иные выплаты персоналу учреждений, за исключением фонда оплаты труда</t>
  </si>
  <si>
    <t>005 0113 99 9 99 70010 112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</si>
  <si>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</si>
  <si>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005 0113 99 9 99 70010 119</t>
  </si>
  <si>
    <t>005 0113 99 9 99 70010 244</t>
  </si>
  <si>
    <t>005 0113 99 9 99 70010 851</t>
  </si>
  <si>
    <t>005 0113 99 9 99 70010 852</t>
  </si>
  <si>
    <t>005 0113 99 9 99 70010 853</t>
  </si>
  <si>
    <t>005 0113 99 9 99 70030 244</t>
  </si>
  <si>
    <t>005 0113 99 9 99 93030 121</t>
  </si>
  <si>
    <t>005 0113 99 9 99 93030 129</t>
  </si>
  <si>
    <t>005 0113 99 9 99 93030 244</t>
  </si>
  <si>
    <t xml:space="preserve">  Субвенции</t>
  </si>
  <si>
    <t>003 0203 99 9 99 51180 530</t>
  </si>
  <si>
    <t>005 0405 99 9 99 93040 244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</si>
  <si>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</si>
  <si>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005 0408 11 2 01 60010 811</t>
  </si>
  <si>
    <t>005 0408 11 2 01 93130 244</t>
  </si>
  <si>
    <t>005 0409 11 1 01 20320 244</t>
  </si>
  <si>
    <t>005 0409 11 1 01 20330 244</t>
  </si>
  <si>
    <t>005 0409 11 1 01 92390 244</t>
  </si>
  <si>
    <t>005 0409 11 1 01 S2390 244</t>
  </si>
  <si>
    <t>005 0409 11 3 01 20340 244</t>
  </si>
  <si>
    <t>005 0410 07 0 01 20210 244</t>
  </si>
  <si>
    <t>017 0412 15 0 01 20120 244</t>
  </si>
  <si>
    <t>005 0412 15 0 01 20120 612</t>
  </si>
  <si>
    <t>005 0412 15 0 01 20140 244</t>
  </si>
  <si>
    <t>005 0412 23 0 01 20130 612</t>
  </si>
  <si>
    <t>005 0412 99 9 99 20020 244</t>
  </si>
  <si>
    <t>005 0501 10 0 01 20350 244</t>
  </si>
  <si>
    <t>005 0501 10 0 01 20360 244</t>
  </si>
  <si>
    <t>005 0501 99 9 99 20360 244</t>
  </si>
  <si>
    <t>005 0502 13 1 01 00070 414</t>
  </si>
  <si>
    <t>005 0502 13 2 01 20410 244</t>
  </si>
  <si>
    <t>005 0502 13 3 03 92620 811</t>
  </si>
  <si>
    <t>005 0502 13 3 03 S2620 811</t>
  </si>
  <si>
    <t>005 0503 13 2 02 20420 244</t>
  </si>
  <si>
    <t>005 0503 99 9 99 20450 111</t>
  </si>
  <si>
    <t>005 0503 99 9 99 20450 119</t>
  </si>
  <si>
    <t>005 0503 99 9 99 20450 244</t>
  </si>
  <si>
    <t>005 0503 99 9 99 20460 244</t>
  </si>
  <si>
    <t>005 0505 99 9 99 93120 244</t>
  </si>
  <si>
    <t xml:space="preserve">  Субсидии  бюджетным учреждениям на финансовое обеспечение государственного (муниципального) задания на окоазание государственных (муниципальных) услуг (выполнение работ)</t>
  </si>
  <si>
    <t>017 0701 01 1 01 70010 611</t>
  </si>
  <si>
    <t xml:space="preserve">  Субсидии бюджетным учреждениям на иные цели</t>
  </si>
  <si>
    <t>017 0701 01 1 01 70010 612</t>
  </si>
  <si>
    <t>017 0701 01 1 01 93070 611</t>
  </si>
  <si>
    <t>017 0701 01 1 01 93070 612</t>
  </si>
  <si>
    <t>017 0701 01 7 01 70070 612</t>
  </si>
  <si>
    <t>017 0701 06 0 01 70050 612</t>
  </si>
  <si>
    <t>017 0701 99 9 99 20290 612</t>
  </si>
  <si>
    <t>017 0702 01 2 01 20040 244</t>
  </si>
  <si>
    <t>017 0702 01 2 01 70010 611</t>
  </si>
  <si>
    <t>017 0702 01 2 01 70010 612</t>
  </si>
  <si>
    <t>017 0702 01 2 01 93060 611</t>
  </si>
  <si>
    <t>017 0702 01 2 01 93060 612</t>
  </si>
  <si>
    <t>017 0702 01 2 01 93150 612</t>
  </si>
  <si>
    <t>017 0702 01 3 02 20070 611</t>
  </si>
  <si>
    <t>017 0702 01 5 01 70040 612</t>
  </si>
  <si>
    <t>017 0702 01 7 01 70070 612</t>
  </si>
  <si>
    <t>017 0702 06 0 01 70050 612</t>
  </si>
  <si>
    <t>017 0702 99 9 99 20290 611</t>
  </si>
  <si>
    <t>017 0702 99 9 99 20290 612</t>
  </si>
  <si>
    <t>017 0703 01 3 01 70010 611</t>
  </si>
  <si>
    <t>017 0703 01 3 01 70010 612</t>
  </si>
  <si>
    <t>005 0703 03 0 02 70010 611</t>
  </si>
  <si>
    <t>005 0703 03 0 02 70010 612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</si>
  <si>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</si>
  <si>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017 0703 04 0 P5 02190 464</t>
  </si>
  <si>
    <t>017 0703 04 0 P5 92190 464</t>
  </si>
  <si>
    <t>017 0703 04 0 P5 S2190 464</t>
  </si>
  <si>
    <t>017 0703 06 0 01 70050 612</t>
  </si>
  <si>
    <t>017 0705 01 4 02 20100 112</t>
  </si>
  <si>
    <t>017 0707 01 3 02 20060 611</t>
  </si>
  <si>
    <t>017 0707 01 3 02 20080 611</t>
  </si>
  <si>
    <t xml:space="preserve">  Пособия, компенсации и иные социальные выплаты гражданам, кроме публичных нормативных обязательств</t>
  </si>
  <si>
    <t>017 0707 01 3 02 93080 321</t>
  </si>
  <si>
    <t>017 0707 01 3 02 93080 611</t>
  </si>
  <si>
    <t>005 0707 20 0 01 20030 244</t>
  </si>
  <si>
    <t>017 0709 01 3 01 20030 611</t>
  </si>
  <si>
    <t>017 0709 01 4 01 10030 121</t>
  </si>
  <si>
    <t>017 0709 01 4 01 10030 122</t>
  </si>
  <si>
    <t>017 0709 01 4 01 10030 129</t>
  </si>
  <si>
    <t>017 0709 01 4 01 10030 244</t>
  </si>
  <si>
    <t>017 0709 01 4 01 10030 853</t>
  </si>
  <si>
    <t>017 0709 01 4 01 70010 111</t>
  </si>
  <si>
    <t>017 0709 01 4 01 70010 112</t>
  </si>
  <si>
    <t>017 0709 01 4 01 70010 119</t>
  </si>
  <si>
    <t>017 0709 01 4 01 70010 244</t>
  </si>
  <si>
    <t>017 0709 01 4 01 70010 852</t>
  </si>
  <si>
    <t>017 0709 01 4 01 70010 853</t>
  </si>
  <si>
    <t>017 0709 01 4 02 21100 244</t>
  </si>
  <si>
    <t xml:space="preserve">  Премии и гранты</t>
  </si>
  <si>
    <t>017 0709 01 4 02 21100 350</t>
  </si>
  <si>
    <t>017 0709 01 4 03 20090 350</t>
  </si>
  <si>
    <t>017 0709 17 0 01 20160 612</t>
  </si>
  <si>
    <t>017 0709 19 0 01 20230 612</t>
  </si>
  <si>
    <t xml:space="preserve">  Иные межбюджетные трансферты</t>
  </si>
  <si>
    <t>003 0801 03 0 01 40030 540</t>
  </si>
  <si>
    <t>005 0801 03 0 01 70010 611</t>
  </si>
  <si>
    <t>005 0801 03 0 01 70010 612</t>
  </si>
  <si>
    <t>005 0801 03 0 01 71010 611</t>
  </si>
  <si>
    <t>005 0801 03 0 01 71010 612</t>
  </si>
  <si>
    <t>005 0801 03 0 01 92540 612</t>
  </si>
  <si>
    <t>005 0801 03 0 01 L4670 612</t>
  </si>
  <si>
    <t>005 0801 03 0 01 S2540 612</t>
  </si>
  <si>
    <t>005 0801 03 0 04 20170 612</t>
  </si>
  <si>
    <t>005 0801 03 0 04 20180 612</t>
  </si>
  <si>
    <t>005 0801 03 0 04 20190 244</t>
  </si>
  <si>
    <t>005 0801 06 0 01 70050 612</t>
  </si>
  <si>
    <t>005 0801 17 0 01 20160 612</t>
  </si>
  <si>
    <t>005 0801 22 0 01 20150 612</t>
  </si>
  <si>
    <t>003 0801 99 9 99 40050 540</t>
  </si>
  <si>
    <t xml:space="preserve">  Иные пенсии, социальные доплаты к пенсиям</t>
  </si>
  <si>
    <t>005 1001 99 9 99 80010 312</t>
  </si>
  <si>
    <t>017 1003 01 2 01 93140 321</t>
  </si>
  <si>
    <t xml:space="preserve">  Субсидии гражданам на приобретение жилья</t>
  </si>
  <si>
    <t>005 1003 02 0 01 80030 322</t>
  </si>
  <si>
    <t>005 1003 21 0 01 L4970 322</t>
  </si>
  <si>
    <t>017 1004 01 1 01 93090 244</t>
  </si>
  <si>
    <t xml:space="preserve">  Пособия, компенсации, меры социальной поддержки</t>
  </si>
  <si>
    <t>017 1004 01 1 01 93090 313</t>
  </si>
  <si>
    <t>005 1004 99 9 99 М0820 121</t>
  </si>
  <si>
    <t>005 1004 99 9 99 М0820 129</t>
  </si>
  <si>
    <t>005 1004 99 9 99 М0820 244</t>
  </si>
  <si>
    <t>005 1004 99 9 99 М0820 412</t>
  </si>
  <si>
    <t xml:space="preserve">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</si>
  <si>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005 1102 04 0 01 20200 113</t>
  </si>
  <si>
    <t>005 1102 04 0 01 20200 244</t>
  </si>
  <si>
    <t>005 1102 04 0 01 20200 853</t>
  </si>
  <si>
    <t>005 1102 04 0 01 70010 244</t>
  </si>
  <si>
    <t>005 1102 04 0 P5 52280 244</t>
  </si>
  <si>
    <t>005 1102 04 0 P5 92190 244</t>
  </si>
  <si>
    <t>005 1102 04 0 P5 92680 244</t>
  </si>
  <si>
    <t>005 1102 04 0 P5 S2190 244</t>
  </si>
  <si>
    <t>005 1102 04 0 P5 S2680 244</t>
  </si>
  <si>
    <t>005 1202 18 0 02 60020 811</t>
  </si>
  <si>
    <t xml:space="preserve">  Обслуживание муниципального долга</t>
  </si>
  <si>
    <t>005 1301 99 9 99 29060 730</t>
  </si>
  <si>
    <t>003 1401 14 0 02 40010 511</t>
  </si>
  <si>
    <t>003 1401 14 0 02 93110 511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</si>
  <si>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</si>
  <si>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</si>
  <si>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</si>
  <si>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</si>
  <si>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</si>
  <si>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</si>
  <si>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дефецитов бюджетов</t>
  </si>
  <si>
    <t>из них:</t>
  </si>
  <si>
    <t>00000000000000000000</t>
  </si>
  <si>
    <t>003 00 00 00 00 00 0000 000</t>
  </si>
  <si>
    <t>005 00 00 00 00 00 0000 000</t>
  </si>
  <si>
    <t xml:space="preserve">  Кредиты кредитных организаций в валюте Российской Федерации</t>
  </si>
  <si>
    <t>005 01 02 00 00 00 0000 000</t>
  </si>
  <si>
    <t xml:space="preserve">  Получение кредитов от кредитных организаций в валюте Российской Федерации</t>
  </si>
  <si>
    <t>005 01 02 00 00 00 0000 700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</si>
  <si>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</si>
  <si>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>005 01 02 00 00 05 0000 710</t>
  </si>
  <si>
    <t xml:space="preserve">  Погашение кредитов, предоставленных кредитными организациями в валюте Российской Федерации</t>
  </si>
  <si>
    <t>005 01 02 00 00 00 0000 800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</si>
  <si>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</si>
  <si>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>005 01 02 00 00 05 0000 810</t>
  </si>
  <si>
    <t xml:space="preserve">  Бюджетные кредиты из других бюджетов бюджетной системы Российской Федерации</t>
  </si>
  <si>
    <t>005 01 03 00 00 00 0000 000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</si>
  <si>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</si>
  <si>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005 01 03 01 00 00 0000 000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</si>
  <si>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</si>
  <si>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005 01 03 01 00 00 0000 700</t>
  </si>
  <si>
    <t xml:space="preserve">  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</si>
  <si>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005 01 03 01 00 05 0000 710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</si>
  <si>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</si>
  <si>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</si>
  <si>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</si>
  <si>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</si>
  <si>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</si>
  <si>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</si>
  <si>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</si>
  <si>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</si>
  <si>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>000 08 02 01 00 02 0000 510</t>
  </si>
  <si>
    <t xml:space="preserve">  Увеличение прочих остатков средств бюджетов</t>
  </si>
  <si>
    <t>003 01 05 02 00 00 0000 500</t>
  </si>
  <si>
    <t xml:space="preserve">  Увеличение прочих остатков денежных средств бюджетов</t>
  </si>
  <si>
    <t>003 01 05 02 01 00 0000 510</t>
  </si>
  <si>
    <t xml:space="preserve">  Увеличение прочих остатков денежных средств бюджетов муниципальных районов</t>
  </si>
  <si>
    <t>003 01 05 02 01 05 0000 510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</si>
  <si>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</si>
  <si>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</si>
  <si>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</si>
  <si>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>000 08 02 01 00 02 0000 610</t>
  </si>
  <si>
    <t xml:space="preserve">  Уменьшение прочих остатков средств бюджетов</t>
  </si>
  <si>
    <t>003 01 05 02 00 00 0000 600</t>
  </si>
  <si>
    <t xml:space="preserve">  Уменьшение прочих остатков денежных средств бюджетов</t>
  </si>
  <si>
    <t>003 01 05 02 01 00 0000 610</t>
  </si>
  <si>
    <t xml:space="preserve">  Уменьшение прочих остатков денежных средств бюджетов муниципальных районов</t>
  </si>
  <si>
    <t>003 01 05 02 01 05 0000 610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</si>
  <si>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</si>
  <si>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</si>
  <si>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</si>
  <si>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</si>
  <si>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</si>
  <si>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</si>
  <si>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/>
  </si>
  <si>
    <t>централизованной бухгалтерии</t>
  </si>
  <si>
    <t>"     " ________________ 20    г.</t>
  </si>
  <si>
    <t>тыс. руб.</t>
  </si>
  <si>
    <t>Утвержденные бюджетные назначения/план</t>
  </si>
  <si>
    <t>Исполнено/факт</t>
  </si>
  <si>
    <t>Процент исполнения</t>
  </si>
  <si>
    <t>3</t>
  </si>
  <si>
    <t>от "_____" ___________2020г. № _____ -НПА</t>
  </si>
  <si>
    <t>ЧЕРНИГОВСКОГО РАЙОНА ЗА 2019 ГОД</t>
  </si>
  <si>
    <t>1. Доходы бюджета</t>
  </si>
  <si>
    <t xml:space="preserve">  Субсидии бюджетным учреждениям</t>
  </si>
  <si>
    <t xml:space="preserve"> Субсидии бюджетным учреждениям</t>
  </si>
  <si>
    <t xml:space="preserve"> Субсидии бюджетным учреждениям  </t>
  </si>
  <si>
    <t xml:space="preserve">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</si>
  <si>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 xml:space="preserve">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</si>
  <si>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 xml:space="preserve">Субсидии бюджетным учреждениям  </t>
  </si>
  <si>
    <t xml:space="preserve"> Субсидии бюджетным учреждениям </t>
  </si>
  <si>
    <t xml:space="preserve">   Субсидии бюджетным учреждениям</t>
  </si>
  <si>
    <t xml:space="preserve">     Субсидии бюджетным учреждениям</t>
  </si>
  <si>
    <t xml:space="preserve">   Социальные выплаты гражданам, кроме публичных нормативных социальных выплат</t>
  </si>
  <si>
    <t xml:space="preserve">  Бюджетные инвестиции </t>
  </si>
  <si>
    <t>Приложение 1</t>
  </si>
  <si>
    <t xml:space="preserve">к решению Думы </t>
  </si>
  <si>
    <t>Черниговского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</si>
</sst>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2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4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0" fontId="1" fillId="0" borderId="1">
      <alignment horizontal="left"/>
    </xf>
    <xf numFmtId="0" fontId="3" fillId="0" borderId="1"/>
    <xf numFmtId="49" fontId="1" fillId="0" borderId="1"/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49" fontId="1" fillId="0" borderId="1"/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9" fillId="0" borderId="11">
      <alignment horizontal="center"/>
    </xf>
    <xf numFmtId="0" fontId="6" fillId="0" borderId="1"/>
    <xf numFmtId="0" fontId="9" fillId="0" borderId="1">
      <alignment horizontal="center"/>
    </xf>
    <xf numFmtId="0" fontId="6" fillId="0" borderId="1"/>
    <xf numFmtId="0" fontId="9" fillId="0" borderId="1">
      <alignment horizontal="center"/>
    </xf>
    <xf numFmtId="0" fontId="3" fillId="0" borderId="1">
      <alignment horizontal="center" wrapText="1"/>
    </xf>
    <xf numFmtId="0" fontId="8" fillId="0" borderId="1"/>
    <xf numFmtId="0" fontId="10" fillId="0" borderId="2"/>
    <xf numFmtId="0" fontId="10" fillId="0" borderId="1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" fillId="0" borderId="13">
      <alignment horizontal="left"/>
    </xf>
  </cellStyleXfs>
  <cellXfs count="30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49" fontId="1" fillId="0" borderId="31" xfId="105" applyNumberFormat="1" applyProtection="1"/>
    <xf numFmtId="0" fontId="1" fillId="0" borderId="1" xfId="106" applyNumberFormat="1" applyProtection="1">
      <alignment horizontal="left"/>
    </xf>
    <xf numFmtId="0" fontId="1" fillId="0" borderId="1" xfId="107" applyNumberFormat="1" applyProtection="1">
      <alignment horizontal="left" wrapText="1"/>
    </xf>
    <xf numFmtId="0" fontId="1" fillId="0" borderId="1" xfId="108" applyNumberFormat="1" applyProtection="1">
      <alignment horizontal="left"/>
    </xf>
    <xf numFmtId="0" fontId="3" fillId="0" borderId="1" xfId="109" applyNumberFormat="1" applyProtection="1"/>
    <xf numFmtId="49" fontId="1" fillId="0" borderId="1" xfId="110" applyNumberFormat="1" applyProtection="1"/>
    <xf numFmtId="49" fontId="1" fillId="0" borderId="1" xfId="111" applyNumberFormat="1" applyProtection="1"/>
    <xf numFmtId="0" fontId="3" fillId="0" borderId="1" xfId="112" applyNumberFormat="1" applyProtection="1">
      <alignment horizontal="center" wrapText="1"/>
    </xf>
    <xf numFmtId="0" fontId="3" fillId="0" borderId="2" xfId="113" applyNumberFormat="1" applyProtection="1">
      <alignment horizontal="center" wrapText="1"/>
    </xf>
    <xf numFmtId="0" fontId="9" fillId="0" borderId="1" xfId="114" applyNumberFormat="1" applyProtection="1">
      <alignment horizontal="center"/>
    </xf>
    <xf numFmtId="0" fontId="9" fillId="0" borderId="11" xfId="115" applyNumberFormat="1" applyProtection="1">
      <alignment horizontal="center"/>
    </xf>
    <xf numFmtId="0" fontId="1" fillId="0" borderId="1" xfId="116" applyNumberFormat="1" applyProtection="1">
      <alignment horizontal="left"/>
    </xf>
    <xf numFmtId="0" fontId="1" fillId="0" borderId="1" xfId="117" applyNumberFormat="1" applyProtection="1">
      <alignment horizontal="center"/>
    </xf>
    <xf numFmtId="0" fontId="7" fillId="0" borderId="1" xfId="118" applyNumberFormat="1" applyProtection="1">
      <alignment horizontal="left"/>
    </xf>
    <xf numFmtId="49" fontId="1" fillId="0" borderId="1" xfId="119" applyNumberFormat="1" applyProtection="1"/>
    <xf numFmtId="49" fontId="3" fillId="0" borderId="1" xfId="120" applyNumberFormat="1" applyProtection="1">
      <alignment horizontal="left"/>
    </xf>
    <xf numFmtId="49" fontId="3" fillId="0" borderId="1" xfId="121" applyNumberFormat="1" applyProtection="1">
      <alignment horizontal="center" wrapText="1"/>
    </xf>
    <xf numFmtId="0" fontId="9" fillId="0" borderId="11" xfId="123" applyNumberFormat="1" applyProtection="1">
      <alignment horizontal="center"/>
    </xf>
    <xf numFmtId="0" fontId="6" fillId="0" borderId="1" xfId="124" applyNumberFormat="1" applyProtection="1"/>
    <xf numFmtId="0" fontId="9" fillId="0" borderId="1" xfId="125" applyNumberFormat="1" applyProtection="1">
      <alignment horizontal="center"/>
    </xf>
    <xf numFmtId="0" fontId="6" fillId="0" borderId="1" xfId="126" applyNumberFormat="1" applyProtection="1"/>
    <xf numFmtId="0" fontId="9" fillId="0" borderId="1" xfId="127" applyNumberFormat="1" applyProtection="1">
      <alignment horizontal="center"/>
    </xf>
    <xf numFmtId="0" fontId="3" fillId="0" borderId="1" xfId="128" applyNumberFormat="1" applyProtection="1">
      <alignment horizontal="center" wrapText="1"/>
    </xf>
    <xf numFmtId="0" fontId="8" fillId="0" borderId="1" xfId="129" applyNumberFormat="1" applyProtection="1"/>
    <xf numFmtId="0" fontId="10" fillId="0" borderId="2" xfId="130" applyNumberFormat="1" applyProtection="1"/>
    <xf numFmtId="0" fontId="10" fillId="0" borderId="1" xfId="131" applyNumberFormat="1" applyProtection="1"/>
    <xf numFmtId="0" fontId="1" fillId="0" borderId="2" xfId="132" applyNumberFormat="1" applyProtection="1"/>
    <xf numFmtId="0" fontId="1" fillId="0" borderId="11" xfId="134" applyNumberFormat="1" applyProtection="1"/>
    <xf numFmtId="0" fontId="2" fillId="0" borderId="2" xfId="28" applyNumberFormat="1" applyProtection="1">
      <alignment horizontal="center"/>
    </xf>
    <xf numFmtId="0" fontId="1" fillId="0" borderId="11" xfId="31" applyNumberFormat="1" applyBorder="1" applyProtection="1"/>
    <xf numFmtId="0" fontId="1" fillId="0" borderId="1" xfId="32" applyNumberFormat="1" applyBorder="1" applyProtection="1"/>
    <xf numFmtId="0" fontId="13" fillId="0" borderId="1" xfId="1" applyNumberFormat="1" applyFont="1" applyProtection="1"/>
    <xf numFmtId="0" fontId="15" fillId="0" borderId="1" xfId="10" applyNumberFormat="1" applyFont="1" applyProtection="1"/>
    <xf numFmtId="0" fontId="15" fillId="0" borderId="6" xfId="11" applyNumberFormat="1" applyFont="1" applyProtection="1">
      <alignment horizontal="right"/>
    </xf>
    <xf numFmtId="0" fontId="15" fillId="0" borderId="1" xfId="16" applyNumberFormat="1" applyFont="1" applyProtection="1">
      <alignment horizontal="left"/>
    </xf>
    <xf numFmtId="49" fontId="15" fillId="0" borderId="6" xfId="18" applyNumberFormat="1" applyFont="1" applyProtection="1">
      <alignment horizontal="right" vertical="center"/>
    </xf>
    <xf numFmtId="0" fontId="14" fillId="0" borderId="1" xfId="28" applyNumberFormat="1" applyFont="1" applyBorder="1" applyProtection="1">
      <alignment horizontal="center"/>
    </xf>
    <xf numFmtId="0" fontId="14" fillId="0" borderId="1" xfId="28" applyFont="1" applyBorder="1">
      <alignment horizontal="center"/>
    </xf>
    <xf numFmtId="49" fontId="13" fillId="0" borderId="2" xfId="81" applyNumberFormat="1" applyFont="1" applyProtection="1">
      <alignment shrinkToFit="1"/>
    </xf>
    <xf numFmtId="0" fontId="13" fillId="0" borderId="11" xfId="100" applyNumberFormat="1" applyFont="1" applyProtection="1">
      <alignment horizontal="left"/>
    </xf>
    <xf numFmtId="0" fontId="13" fillId="0" borderId="31" xfId="101" applyNumberFormat="1" applyFont="1" applyProtection="1">
      <alignment horizontal="left" wrapText="1"/>
    </xf>
    <xf numFmtId="0" fontId="13" fillId="0" borderId="31" xfId="102" applyNumberFormat="1" applyFont="1" applyProtection="1">
      <alignment horizontal="left"/>
    </xf>
    <xf numFmtId="49" fontId="13" fillId="0" borderId="31" xfId="104" applyNumberFormat="1" applyFont="1" applyProtection="1"/>
    <xf numFmtId="49" fontId="13" fillId="0" borderId="31" xfId="105" applyNumberFormat="1" applyFont="1" applyProtection="1"/>
    <xf numFmtId="0" fontId="13" fillId="0" borderId="1" xfId="106" applyNumberFormat="1" applyFont="1" applyProtection="1">
      <alignment horizontal="left"/>
    </xf>
    <xf numFmtId="0" fontId="13" fillId="0" borderId="1" xfId="107" applyNumberFormat="1" applyFont="1" applyProtection="1">
      <alignment horizontal="left" wrapText="1"/>
    </xf>
    <xf numFmtId="0" fontId="13" fillId="0" borderId="1" xfId="108" applyNumberFormat="1" applyFont="1" applyProtection="1">
      <alignment horizontal="left"/>
    </xf>
    <xf numFmtId="49" fontId="13" fillId="0" borderId="1" xfId="110" applyNumberFormat="1" applyFont="1" applyProtection="1"/>
    <xf numFmtId="49" fontId="13" fillId="0" borderId="1" xfId="111" applyNumberFormat="1" applyFont="1" applyProtection="1"/>
    <xf numFmtId="0" fontId="13" fillId="0" borderId="1" xfId="116" applyNumberFormat="1" applyFont="1" applyProtection="1">
      <alignment horizontal="left"/>
    </xf>
    <xf numFmtId="0" fontId="13" fillId="0" borderId="1" xfId="117" applyNumberFormat="1" applyFont="1" applyProtection="1">
      <alignment horizontal="center"/>
    </xf>
    <xf numFmtId="0" fontId="15" fillId="0" borderId="1" xfId="11" applyNumberFormat="1" applyFont="1" applyBorder="1" applyProtection="1">
      <alignment horizontal="right"/>
    </xf>
    <xf numFmtId="49" fontId="15" fillId="0" borderId="1" xfId="18" applyNumberFormat="1" applyFont="1" applyBorder="1" applyProtection="1">
      <alignment horizontal="right" vertical="center"/>
    </xf>
    <xf numFmtId="0" fontId="4" fillId="0" borderId="1" xfId="13" applyNumberFormat="1" applyBorder="1" applyProtection="1">
      <alignment horizontal="right"/>
    </xf>
    <xf numFmtId="49" fontId="15" fillId="0" borderId="1" xfId="12" applyNumberFormat="1" applyFont="1" applyBorder="1" applyProtection="1">
      <alignment horizontal="center"/>
    </xf>
    <xf numFmtId="49" fontId="15" fillId="0" borderId="1" xfId="21" applyNumberFormat="1" applyFont="1" applyBorder="1" applyProtection="1">
      <alignment horizontal="center"/>
    </xf>
    <xf numFmtId="0" fontId="15" fillId="0" borderId="1" xfId="20" applyFont="1" applyBorder="1">
      <alignment horizontal="left" wrapText="1"/>
    </xf>
    <xf numFmtId="0" fontId="4" fillId="0" borderId="1" xfId="9" applyNumberFormat="1" applyBorder="1" applyProtection="1">
      <alignment horizontal="right"/>
    </xf>
    <xf numFmtId="0" fontId="13" fillId="0" borderId="1" xfId="1" applyNumberFormat="1" applyFont="1" applyAlignment="1" applyProtection="1">
      <alignment horizontal="right"/>
    </xf>
    <xf numFmtId="0" fontId="16" fillId="0" borderId="1" xfId="6" applyNumberFormat="1" applyFont="1" applyAlignment="1" applyProtection="1">
      <alignment horizontal="right"/>
    </xf>
    <xf numFmtId="0" fontId="16" fillId="0" borderId="1" xfId="5" applyNumberFormat="1" applyFont="1" applyAlignment="1" applyProtection="1">
      <alignment horizontal="right"/>
    </xf>
    <xf numFmtId="0" fontId="13" fillId="0" borderId="1" xfId="28" applyFont="1" applyBorder="1" applyAlignment="1">
      <alignment horizontal="right"/>
    </xf>
    <xf numFmtId="0" fontId="13" fillId="0" borderId="23" xfId="33" applyNumberFormat="1" applyFont="1" applyBorder="1" applyProtection="1">
      <alignment horizontal="center" vertical="center"/>
    </xf>
    <xf numFmtId="0" fontId="13" fillId="0" borderId="35" xfId="34" applyNumberFormat="1" applyFont="1" applyBorder="1" applyProtection="1">
      <alignment horizontal="center" vertical="center"/>
    </xf>
    <xf numFmtId="49" fontId="13" fillId="0" borderId="35" xfId="35" applyNumberFormat="1" applyFont="1" applyBorder="1" applyProtection="1">
      <alignment horizontal="center" vertical="center"/>
    </xf>
    <xf numFmtId="0" fontId="13" fillId="0" borderId="15" xfId="36" applyNumberFormat="1" applyFont="1" applyProtection="1">
      <alignment horizontal="left" wrapText="1"/>
    </xf>
    <xf numFmtId="49" fontId="13" fillId="0" borderId="16" xfId="37" applyNumberFormat="1" applyFont="1" applyProtection="1">
      <alignment horizontal="center" wrapText="1"/>
    </xf>
    <xf numFmtId="49" fontId="13" fillId="0" borderId="17" xfId="38" applyNumberFormat="1" applyFont="1" applyProtection="1">
      <alignment horizontal="center"/>
    </xf>
    <xf numFmtId="4" fontId="13" fillId="0" borderId="17" xfId="39" applyNumberFormat="1" applyFont="1" applyProtection="1">
      <alignment horizontal="right" shrinkToFit="1"/>
    </xf>
    <xf numFmtId="0" fontId="13" fillId="0" borderId="18" xfId="40" applyNumberFormat="1" applyFont="1" applyProtection="1">
      <alignment horizontal="left" wrapText="1"/>
    </xf>
    <xf numFmtId="49" fontId="13" fillId="0" borderId="19" xfId="41" applyNumberFormat="1" applyFont="1" applyProtection="1">
      <alignment horizontal="center" shrinkToFit="1"/>
    </xf>
    <xf numFmtId="49" fontId="13" fillId="0" borderId="20" xfId="42" applyNumberFormat="1" applyFont="1" applyProtection="1">
      <alignment horizontal="center"/>
    </xf>
    <xf numFmtId="4" fontId="13" fillId="0" borderId="20" xfId="43" applyNumberFormat="1" applyFont="1" applyProtection="1">
      <alignment horizontal="right" shrinkToFit="1"/>
    </xf>
    <xf numFmtId="0" fontId="13" fillId="0" borderId="21" xfId="44" applyNumberFormat="1" applyFont="1" applyProtection="1">
      <alignment horizontal="left" wrapText="1" indent="2"/>
    </xf>
    <xf numFmtId="49" fontId="13" fillId="0" borderId="22" xfId="45" applyNumberFormat="1" applyFont="1" applyProtection="1">
      <alignment horizontal="center" shrinkToFit="1"/>
    </xf>
    <xf numFmtId="49" fontId="13" fillId="0" borderId="23" xfId="46" applyNumberFormat="1" applyFont="1" applyProtection="1">
      <alignment horizontal="center"/>
    </xf>
    <xf numFmtId="4" fontId="13" fillId="0" borderId="23" xfId="47" applyNumberFormat="1" applyFont="1" applyProtection="1">
      <alignment horizontal="right" shrinkToFit="1"/>
    </xf>
    <xf numFmtId="0" fontId="13" fillId="0" borderId="1" xfId="14" applyNumberFormat="1" applyFont="1" applyProtection="1"/>
    <xf numFmtId="0" fontId="16" fillId="0" borderId="1" xfId="2" applyFont="1">
      <alignment horizontal="center"/>
    </xf>
    <xf numFmtId="49" fontId="13" fillId="0" borderId="1" xfId="48" applyNumberFormat="1" applyFont="1" applyProtection="1">
      <alignment horizontal="right"/>
    </xf>
    <xf numFmtId="0" fontId="16" fillId="0" borderId="2" xfId="28" applyNumberFormat="1" applyFont="1" applyProtection="1">
      <alignment horizontal="center"/>
    </xf>
    <xf numFmtId="0" fontId="13" fillId="0" borderId="13" xfId="33" applyNumberFormat="1" applyFont="1" applyProtection="1">
      <alignment horizontal="center" vertical="center"/>
    </xf>
    <xf numFmtId="0" fontId="13" fillId="0" borderId="4" xfId="34" applyNumberFormat="1" applyFont="1" applyProtection="1">
      <alignment horizontal="center" vertical="center"/>
    </xf>
    <xf numFmtId="0" fontId="13" fillId="0" borderId="4" xfId="50" applyNumberFormat="1" applyFont="1" applyProtection="1">
      <alignment horizontal="center" vertical="center" shrinkToFit="1"/>
    </xf>
    <xf numFmtId="49" fontId="13" fillId="0" borderId="4" xfId="51" applyNumberFormat="1" applyFont="1" applyProtection="1">
      <alignment horizontal="center" vertical="center" shrinkToFit="1"/>
    </xf>
    <xf numFmtId="0" fontId="13" fillId="0" borderId="16" xfId="53" applyNumberFormat="1" applyFont="1" applyProtection="1">
      <alignment horizontal="center" shrinkToFit="1"/>
    </xf>
    <xf numFmtId="4" fontId="13" fillId="0" borderId="24" xfId="54" applyNumberFormat="1" applyFont="1" applyProtection="1">
      <alignment horizontal="right" shrinkToFit="1"/>
    </xf>
    <xf numFmtId="0" fontId="13" fillId="0" borderId="19" xfId="56" applyNumberFormat="1" applyFont="1" applyProtection="1">
      <alignment horizontal="center" shrinkToFit="1"/>
    </xf>
    <xf numFmtId="165" fontId="13" fillId="0" borderId="20" xfId="57" applyNumberFormat="1" applyFont="1" applyProtection="1">
      <alignment horizontal="right" shrinkToFit="1"/>
    </xf>
    <xf numFmtId="165" fontId="13" fillId="0" borderId="25" xfId="58" applyNumberFormat="1" applyFont="1" applyProtection="1">
      <alignment horizontal="right" shrinkToFit="1"/>
    </xf>
    <xf numFmtId="0" fontId="13" fillId="0" borderId="26" xfId="59" applyNumberFormat="1" applyFont="1" applyProtection="1">
      <alignment horizontal="left" wrapText="1"/>
    </xf>
    <xf numFmtId="49" fontId="13" fillId="0" borderId="22" xfId="60" applyNumberFormat="1" applyFont="1" applyProtection="1">
      <alignment horizontal="center" wrapText="1"/>
    </xf>
    <xf numFmtId="49" fontId="13" fillId="0" borderId="23" xfId="61" applyNumberFormat="1" applyFont="1" applyProtection="1">
      <alignment horizontal="center" wrapText="1"/>
    </xf>
    <xf numFmtId="4" fontId="13" fillId="0" borderId="23" xfId="62" applyNumberFormat="1" applyFont="1" applyProtection="1">
      <alignment horizontal="right" wrapText="1"/>
    </xf>
    <xf numFmtId="4" fontId="13" fillId="0" borderId="21" xfId="63" applyNumberFormat="1" applyFont="1" applyProtection="1">
      <alignment horizontal="right" wrapText="1"/>
    </xf>
    <xf numFmtId="0" fontId="13" fillId="0" borderId="27" xfId="65" applyNumberFormat="1" applyFont="1" applyProtection="1">
      <alignment horizontal="left" wrapText="1"/>
    </xf>
    <xf numFmtId="49" fontId="13" fillId="0" borderId="28" xfId="66" applyNumberFormat="1" applyFont="1" applyProtection="1">
      <alignment horizontal="center" shrinkToFit="1"/>
    </xf>
    <xf numFmtId="49" fontId="13" fillId="0" borderId="29" xfId="67" applyNumberFormat="1" applyFont="1" applyProtection="1">
      <alignment horizontal="center"/>
    </xf>
    <xf numFmtId="4" fontId="13" fillId="0" borderId="29" xfId="68" applyNumberFormat="1" applyFont="1" applyProtection="1">
      <alignment horizontal="right" shrinkToFit="1"/>
    </xf>
    <xf numFmtId="49" fontId="13" fillId="0" borderId="30" xfId="69" applyNumberFormat="1" applyFont="1" applyProtection="1">
      <alignment horizontal="center"/>
    </xf>
    <xf numFmtId="0" fontId="17" fillId="0" borderId="0" xfId="0" applyFont="1" applyProtection="1">
      <protection locked="0"/>
    </xf>
    <xf numFmtId="0" fontId="13" fillId="0" borderId="2" xfId="77" applyNumberFormat="1" applyFont="1" applyProtection="1">
      <alignment horizontal="left"/>
    </xf>
    <xf numFmtId="49" fontId="13" fillId="0" borderId="2" xfId="78" applyNumberFormat="1" applyFont="1" applyProtection="1">
      <alignment horizontal="left"/>
    </xf>
    <xf numFmtId="0" fontId="13" fillId="0" borderId="2" xfId="79" applyNumberFormat="1" applyFont="1" applyProtection="1">
      <alignment horizontal="center" shrinkToFit="1"/>
    </xf>
    <xf numFmtId="49" fontId="13" fillId="0" borderId="2" xfId="80" applyNumberFormat="1" applyFont="1" applyProtection="1">
      <alignment horizontal="center" vertical="center" shrinkToFit="1"/>
    </xf>
    <xf numFmtId="49" fontId="13" fillId="0" borderId="2" xfId="82" applyNumberFormat="1" applyFont="1" applyProtection="1">
      <alignment horizontal="right"/>
    </xf>
    <xf numFmtId="0" fontId="13" fillId="0" borderId="16" xfId="83" applyNumberFormat="1" applyFont="1" applyProtection="1">
      <alignment horizontal="center" vertical="center" shrinkToFit="1"/>
    </xf>
    <xf numFmtId="49" fontId="13" fillId="0" borderId="17" xfId="84" applyNumberFormat="1" applyFont="1" applyProtection="1">
      <alignment horizontal="center" vertical="center"/>
    </xf>
    <xf numFmtId="0" fontId="13" fillId="0" borderId="15" xfId="85" applyNumberFormat="1" applyFont="1" applyProtection="1">
      <alignment horizontal="left" wrapText="1" indent="2"/>
    </xf>
    <xf numFmtId="0" fontId="13" fillId="0" borderId="32" xfId="86" applyNumberFormat="1" applyFont="1" applyProtection="1">
      <alignment horizontal="center" vertical="center" shrinkToFit="1"/>
    </xf>
    <xf numFmtId="49" fontId="13" fillId="0" borderId="13" xfId="87" applyNumberFormat="1" applyFont="1" applyProtection="1">
      <alignment horizontal="center" vertical="center"/>
    </xf>
    <xf numFmtId="165" fontId="13" fillId="0" borderId="13" xfId="88" applyNumberFormat="1" applyFont="1" applyProtection="1">
      <alignment horizontal="right" vertical="center" shrinkToFit="1"/>
    </xf>
    <xf numFmtId="165" fontId="13" fillId="0" borderId="27" xfId="89" applyNumberFormat="1" applyFont="1" applyProtection="1">
      <alignment horizontal="right" vertical="center" shrinkToFit="1"/>
    </xf>
    <xf numFmtId="0" fontId="13" fillId="0" borderId="33" xfId="90" applyNumberFormat="1" applyFont="1" applyProtection="1">
      <alignment horizontal="left" wrapText="1"/>
    </xf>
    <xf numFmtId="4" fontId="13" fillId="0" borderId="13" xfId="91" applyNumberFormat="1" applyFont="1" applyProtection="1">
      <alignment horizontal="right" shrinkToFit="1"/>
    </xf>
    <xf numFmtId="4" fontId="13" fillId="0" borderId="27" xfId="92" applyNumberFormat="1" applyFont="1" applyProtection="1">
      <alignment horizontal="right" shrinkToFit="1"/>
    </xf>
    <xf numFmtId="0" fontId="13" fillId="0" borderId="18" xfId="93" applyNumberFormat="1" applyFont="1" applyProtection="1">
      <alignment horizontal="left" wrapText="1" indent="2"/>
    </xf>
    <xf numFmtId="0" fontId="13" fillId="0" borderId="27" xfId="94" applyNumberFormat="1" applyFont="1" applyProtection="1">
      <alignment wrapText="1"/>
    </xf>
    <xf numFmtId="0" fontId="13" fillId="0" borderId="27" xfId="95" applyNumberFormat="1" applyFont="1" applyProtection="1"/>
    <xf numFmtId="0" fontId="13" fillId="2" borderId="27" xfId="96" applyNumberFormat="1" applyFont="1" applyProtection="1">
      <alignment wrapText="1"/>
    </xf>
    <xf numFmtId="0" fontId="13" fillId="2" borderId="26" xfId="97" applyNumberFormat="1" applyFont="1" applyProtection="1">
      <alignment horizontal="left" wrapText="1"/>
    </xf>
    <xf numFmtId="49" fontId="13" fillId="0" borderId="27" xfId="98" applyNumberFormat="1" applyFont="1" applyProtection="1">
      <alignment horizontal="center" shrinkToFit="1"/>
    </xf>
    <xf numFmtId="49" fontId="13" fillId="0" borderId="13" xfId="99" applyNumberFormat="1" applyFont="1" applyProtection="1">
      <alignment horizontal="center" vertical="center" shrinkToFit="1"/>
    </xf>
    <xf numFmtId="0" fontId="13" fillId="0" borderId="31" xfId="103" applyNumberFormat="1" applyFont="1" applyProtection="1"/>
    <xf numFmtId="0" fontId="13" fillId="0" borderId="1" xfId="109" applyNumberFormat="1" applyFont="1" applyProtection="1"/>
    <xf numFmtId="0" fontId="13" fillId="0" borderId="1" xfId="16" applyNumberFormat="1" applyFont="1" applyProtection="1">
      <alignment horizontal="left"/>
    </xf>
    <xf numFmtId="0" fontId="13" fillId="0" borderId="1" xfId="112" applyNumberFormat="1" applyFont="1" applyProtection="1">
      <alignment horizontal="center" wrapText="1"/>
    </xf>
    <xf numFmtId="0" fontId="13" fillId="0" borderId="1" xfId="114" applyNumberFormat="1" applyFont="1" applyProtection="1">
      <alignment horizontal="center"/>
    </xf>
    <xf numFmtId="0" fontId="13" fillId="0" borderId="11" xfId="115" applyNumberFormat="1" applyFont="1" applyProtection="1">
      <alignment horizontal="center"/>
    </xf>
    <xf numFmtId="0" fontId="13" fillId="0" borderId="1" xfId="118" applyNumberFormat="1" applyFont="1" applyProtection="1">
      <alignment horizontal="left"/>
    </xf>
    <xf numFmtId="49" fontId="13" fillId="0" borderId="1" xfId="120" applyNumberFormat="1" applyFont="1" applyProtection="1">
      <alignment horizontal="left"/>
    </xf>
    <xf numFmtId="49" fontId="13" fillId="0" borderId="1" xfId="121" applyNumberFormat="1" applyFont="1" applyProtection="1">
      <alignment horizontal="center" wrapText="1"/>
    </xf>
    <xf numFmtId="0" fontId="13" fillId="0" borderId="1" xfId="73" applyNumberFormat="1" applyFont="1" applyProtection="1">
      <alignment wrapText="1"/>
    </xf>
    <xf numFmtId="0" fontId="13" fillId="0" borderId="2" xfId="113" applyNumberFormat="1" applyFont="1" applyProtection="1">
      <alignment horizontal="center" wrapText="1"/>
    </xf>
    <xf numFmtId="0" fontId="13" fillId="0" borderId="11" xfId="123" applyNumberFormat="1" applyFont="1" applyProtection="1">
      <alignment horizontal="center"/>
    </xf>
    <xf numFmtId="0" fontId="13" fillId="0" borderId="1" xfId="124" applyNumberFormat="1" applyFont="1" applyProtection="1"/>
    <xf numFmtId="0" fontId="13" fillId="0" borderId="1" xfId="125" applyNumberFormat="1" applyFont="1" applyProtection="1">
      <alignment horizontal="center"/>
    </xf>
    <xf numFmtId="0" fontId="13" fillId="0" borderId="1" xfId="126" applyNumberFormat="1" applyFont="1" applyProtection="1"/>
    <xf numFmtId="0" fontId="13" fillId="0" borderId="1" xfId="127" applyNumberFormat="1" applyFont="1" applyProtection="1">
      <alignment horizontal="center"/>
    </xf>
    <xf numFmtId="0" fontId="13" fillId="0" borderId="1" xfId="10" applyNumberFormat="1" applyFont="1" applyProtection="1"/>
    <xf numFmtId="0" fontId="13" fillId="0" borderId="1" xfId="128" applyNumberFormat="1" applyFont="1" applyProtection="1">
      <alignment horizontal="center" wrapText="1"/>
    </xf>
    <xf numFmtId="0" fontId="13" fillId="0" borderId="2" xfId="130" applyNumberFormat="1" applyFont="1" applyProtection="1"/>
    <xf numFmtId="0" fontId="1" fillId="0" borderId="1" xfId="114" applyNumberFormat="1" applyFont="1" applyProtection="1">
      <alignment horizontal="center"/>
    </xf>
    <xf numFmtId="0" fontId="1" fillId="0" borderId="11" xfId="115" applyNumberFormat="1" applyFont="1" applyProtection="1">
      <alignment horizontal="center"/>
    </xf>
    <xf numFmtId="0" fontId="20" fillId="0" borderId="1" xfId="14" applyNumberFormat="1" applyFont="1" applyProtection="1"/>
    <xf numFmtId="0" fontId="21" fillId="0" borderId="1" xfId="129" applyNumberFormat="1" applyFont="1" applyProtection="1"/>
    <xf numFmtId="0" fontId="1" fillId="0" borderId="1" xfId="115" applyFont="1" applyBorder="1">
      <alignment horizontal="center"/>
    </xf>
    <xf numFmtId="0" fontId="13" fillId="0" borderId="1" xfId="113" applyFont="1" applyBorder="1">
      <alignment horizontal="center" wrapText="1"/>
    </xf>
    <xf numFmtId="0" fontId="13" fillId="0" borderId="1" xfId="14" applyNumberFormat="1" applyFont="1" applyBorder="1" applyProtection="1"/>
    <xf numFmtId="0" fontId="13" fillId="0" borderId="1" xfId="115" applyFont="1" applyBorder="1">
      <alignment horizontal="center"/>
    </xf>
    <xf numFmtId="49" fontId="13" fillId="0" borderId="1" xfId="119" applyNumberFormat="1" applyFont="1" applyBorder="1" applyProtection="1"/>
    <xf numFmtId="49" fontId="13" fillId="0" borderId="1" xfId="75" applyNumberFormat="1" applyFont="1" applyBorder="1" applyProtection="1">
      <alignment horizontal="center"/>
    </xf>
    <xf numFmtId="0" fontId="13" fillId="0" borderId="1" xfId="3" applyFont="1" applyBorder="1">
      <alignment horizontal="center"/>
    </xf>
    <xf numFmtId="0" fontId="13" fillId="0" borderId="1" xfId="114" applyNumberFormat="1" applyFont="1" applyBorder="1" applyProtection="1">
      <alignment horizontal="center"/>
    </xf>
    <xf numFmtId="0" fontId="13" fillId="0" borderId="1" xfId="123" applyFont="1" applyBorder="1">
      <alignment horizontal="center"/>
    </xf>
    <xf numFmtId="0" fontId="13" fillId="0" borderId="1" xfId="125" applyNumberFormat="1" applyFont="1" applyBorder="1" applyProtection="1">
      <alignment horizontal="center"/>
    </xf>
    <xf numFmtId="0" fontId="13" fillId="0" borderId="1" xfId="10" applyNumberFormat="1" applyFont="1" applyBorder="1" applyProtection="1"/>
    <xf numFmtId="0" fontId="13" fillId="0" borderId="1" xfId="129" applyNumberFormat="1" applyFont="1" applyBorder="1" applyProtection="1"/>
    <xf numFmtId="0" fontId="17" fillId="0" borderId="1" xfId="0" applyFont="1" applyBorder="1" applyAlignment="1" applyProtection="1">
      <alignment horizontal="right"/>
      <protection locked="0"/>
    </xf>
    <xf numFmtId="0" fontId="13" fillId="0" borderId="1" xfId="3" applyNumberFormat="1" applyFont="1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>
      <alignment horizontal="right"/>
    </xf>
    <xf numFmtId="0" fontId="13" fillId="0" borderId="1" xfId="8" applyNumberFormat="1" applyFont="1" applyBorder="1" applyAlignment="1" applyProtection="1">
      <alignment horizontal="right"/>
    </xf>
    <xf numFmtId="0" fontId="14" fillId="0" borderId="1" xfId="10" applyNumberFormat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13" fillId="0" borderId="1" xfId="3" applyNumberFormat="1" applyFont="1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13" fillId="0" borderId="1" xfId="3" applyNumberFormat="1" applyFont="1" applyBorder="1" applyProtection="1">
      <alignment horizontal="center"/>
    </xf>
    <xf numFmtId="0" fontId="13" fillId="0" borderId="1" xfId="3" applyFont="1" applyBorder="1">
      <alignment horizontal="center"/>
    </xf>
    <xf numFmtId="0" fontId="13" fillId="0" borderId="1" xfId="123" applyNumberFormat="1" applyFont="1" applyBorder="1" applyProtection="1">
      <alignment horizontal="center"/>
    </xf>
    <xf numFmtId="0" fontId="13" fillId="0" borderId="1" xfId="123" applyFont="1" applyBorder="1">
      <alignment horizontal="center"/>
    </xf>
    <xf numFmtId="0" fontId="13" fillId="0" borderId="1" xfId="113" applyNumberFormat="1" applyFont="1" applyBorder="1" applyProtection="1">
      <alignment horizontal="center" wrapText="1"/>
    </xf>
    <xf numFmtId="0" fontId="13" fillId="0" borderId="1" xfId="113" applyFont="1" applyBorder="1">
      <alignment horizontal="center" wrapText="1"/>
    </xf>
    <xf numFmtId="0" fontId="1" fillId="0" borderId="1" xfId="115" applyNumberFormat="1" applyFont="1" applyBorder="1" applyProtection="1">
      <alignment horizontal="center"/>
    </xf>
    <xf numFmtId="0" fontId="1" fillId="0" borderId="1" xfId="115" applyFont="1" applyBorder="1">
      <alignment horizontal="center"/>
    </xf>
    <xf numFmtId="49" fontId="13" fillId="0" borderId="37" xfId="35" applyFont="1" applyBorder="1" applyAlignment="1" applyProtection="1">
      <alignment horizontal="center" vertical="top" wrapText="1"/>
    </xf>
    <xf numFmtId="49" fontId="13" fillId="0" borderId="13" xfId="35" applyFont="1" applyBorder="1" applyAlignment="1" applyProtection="1">
      <alignment horizontal="center" vertical="top" wrapText="1"/>
      <protection locked="0"/>
    </xf>
    <xf numFmtId="49" fontId="13" fillId="0" borderId="37" xfId="30" applyNumberFormat="1" applyFont="1" applyBorder="1" applyProtection="1">
      <alignment horizontal="center" vertical="top" wrapText="1"/>
    </xf>
    <xf numFmtId="49" fontId="13" fillId="0" borderId="13" xfId="30" applyFont="1" applyBorder="1">
      <alignment horizontal="center" vertical="top" wrapText="1"/>
    </xf>
    <xf numFmtId="49" fontId="13" fillId="0" borderId="40" xfId="30" applyFont="1" applyBorder="1">
      <alignment horizontal="center" vertical="top" wrapText="1"/>
    </xf>
    <xf numFmtId="0" fontId="13" fillId="0" borderId="1" xfId="115" applyNumberFormat="1" applyFont="1" applyBorder="1" applyProtection="1">
      <alignment horizontal="center"/>
    </xf>
    <xf numFmtId="0" fontId="13" fillId="0" borderId="1" xfId="115" applyFont="1" applyBorder="1">
      <alignment horizontal="center"/>
    </xf>
    <xf numFmtId="0" fontId="13" fillId="0" borderId="1" xfId="122" applyNumberFormat="1" applyFont="1" applyBorder="1" applyProtection="1">
      <alignment horizontal="center"/>
    </xf>
    <xf numFmtId="0" fontId="13" fillId="0" borderId="1" xfId="122" applyFont="1" applyBorder="1">
      <alignment horizontal="center"/>
    </xf>
    <xf numFmtId="0" fontId="13" fillId="0" borderId="37" xfId="29" applyNumberFormat="1" applyFont="1" applyBorder="1" applyProtection="1">
      <alignment horizontal="center" vertical="top" wrapText="1"/>
    </xf>
    <xf numFmtId="0" fontId="13" fillId="0" borderId="13" xfId="29" applyFont="1" applyBorder="1" applyProtection="1">
      <alignment horizontal="center" vertical="top" wrapText="1"/>
      <protection locked="0"/>
    </xf>
    <xf numFmtId="0" fontId="13" fillId="0" borderId="13" xfId="29" applyNumberFormat="1" applyFont="1" applyProtection="1">
      <alignment horizontal="center" vertical="top" wrapText="1"/>
    </xf>
    <xf numFmtId="0" fontId="13" fillId="0" borderId="13" xfId="29" applyFont="1">
      <alignment horizontal="center" vertical="top" wrapText="1"/>
    </xf>
    <xf numFmtId="0" fontId="13" fillId="0" borderId="20" xfId="29" applyNumberFormat="1" applyFont="1" applyBorder="1" applyProtection="1">
      <alignment horizontal="center" vertical="top" wrapText="1"/>
    </xf>
    <xf numFmtId="0" fontId="13" fillId="0" borderId="34" xfId="29" applyNumberFormat="1" applyFont="1" applyBorder="1" applyProtection="1">
      <alignment horizontal="center" vertical="top" wrapText="1"/>
    </xf>
    <xf numFmtId="0" fontId="16" fillId="0" borderId="1" xfId="2" applyNumberFormat="1" applyFont="1" applyProtection="1">
      <alignment horizontal="center"/>
    </xf>
    <xf numFmtId="0" fontId="16" fillId="0" borderId="1" xfId="2" applyFont="1">
      <alignment horizontal="center"/>
    </xf>
    <xf numFmtId="49" fontId="13" fillId="0" borderId="13" xfId="30" applyNumberFormat="1" applyFont="1" applyProtection="1">
      <alignment horizontal="center" vertical="top" wrapText="1"/>
    </xf>
    <xf numFmtId="49" fontId="13" fillId="0" borderId="13" xfId="30" applyFont="1">
      <alignment horizontal="center" vertical="top" wrapText="1"/>
    </xf>
    <xf numFmtId="0" fontId="15" fillId="0" borderId="1" xfId="20" applyNumberFormat="1" applyFont="1" applyBorder="1" applyProtection="1">
      <alignment horizontal="left" wrapText="1"/>
    </xf>
    <xf numFmtId="0" fontId="15" fillId="0" borderId="1" xfId="20" applyFont="1" applyBorder="1">
      <alignment horizontal="left" wrapText="1"/>
    </xf>
    <xf numFmtId="0" fontId="14" fillId="0" borderId="1" xfId="28" applyNumberFormat="1" applyFont="1" applyBorder="1" applyProtection="1">
      <alignment horizontal="center"/>
    </xf>
    <xf numFmtId="0" fontId="14" fillId="0" borderId="1" xfId="28" applyFont="1" applyBorder="1">
      <alignment horizontal="center"/>
    </xf>
    <xf numFmtId="0" fontId="13" fillId="0" borderId="36" xfId="29" applyNumberFormat="1" applyFont="1" applyBorder="1" applyProtection="1">
      <alignment horizontal="center" vertical="top" wrapText="1"/>
    </xf>
    <xf numFmtId="0" fontId="13" fillId="0" borderId="38" xfId="29" applyFont="1" applyBorder="1">
      <alignment horizontal="center" vertical="top" wrapText="1"/>
    </xf>
    <xf numFmtId="0" fontId="13" fillId="0" borderId="39" xfId="29" applyFont="1" applyBorder="1">
      <alignment horizontal="center" vertical="top" wrapText="1"/>
    </xf>
    <xf numFmtId="0" fontId="13" fillId="0" borderId="13" xfId="29" applyFont="1" applyBorder="1">
      <alignment horizontal="center" vertical="top" wrapText="1"/>
    </xf>
    <xf numFmtId="0" fontId="13" fillId="0" borderId="40" xfId="29" applyFont="1" applyBorder="1">
      <alignment horizontal="center" vertical="top" wrapText="1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13" applyNumberFormat="1" applyProtection="1">
      <alignment horizontal="center" wrapText="1"/>
    </xf>
    <xf numFmtId="0" fontId="3" fillId="0" borderId="2" xfId="113">
      <alignment horizontal="center" wrapText="1"/>
    </xf>
    <xf numFmtId="0" fontId="9" fillId="0" borderId="11" xfId="115" applyNumberFormat="1" applyProtection="1">
      <alignment horizontal="center"/>
    </xf>
    <xf numFmtId="0" fontId="9" fillId="0" borderId="11" xfId="115">
      <alignment horizontal="center"/>
    </xf>
    <xf numFmtId="0" fontId="3" fillId="0" borderId="1" xfId="122" applyNumberFormat="1" applyProtection="1">
      <alignment horizontal="center"/>
    </xf>
    <xf numFmtId="0" fontId="3" fillId="0" borderId="1" xfId="122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9" fillId="0" borderId="11" xfId="123" applyNumberFormat="1" applyProtection="1">
      <alignment horizontal="center"/>
    </xf>
    <xf numFmtId="0" fontId="9" fillId="0" borderId="11" xfId="123">
      <alignment horizontal="center"/>
    </xf>
    <xf numFmtId="0" fontId="3" fillId="0" borderId="20" xfId="29" applyNumberFormat="1" applyBorder="1" applyProtection="1">
      <alignment horizontal="center" vertical="top" wrapText="1"/>
    </xf>
    <xf numFmtId="0" fontId="3" fillId="0" borderId="34" xfId="29" applyNumberFormat="1" applyBorder="1" applyProtection="1">
      <alignment horizontal="center" vertical="top" wrapText="1"/>
    </xf>
    <xf numFmtId="0" fontId="3" fillId="0" borderId="23" xfId="29" applyNumberFormat="1" applyBorder="1" applyProtection="1">
      <alignment horizontal="center" vertical="top" wrapText="1"/>
    </xf>
    <xf numFmtId="0" fontId="1" fillId="0" borderId="13" xfId="133" applyNumberFormat="1" applyProtection="1">
      <alignment horizontal="left" wrapText="1"/>
    </xf>
    <xf numFmtId="0" fontId="1" fillId="0" borderId="13" xfId="133">
      <alignment horizontal="left" wrapText="1"/>
    </xf>
  </cellXfs>
  <cellStyles count="142">
    <cellStyle name="br" xfId="137"/>
    <cellStyle name="col" xfId="136"/>
    <cellStyle name="st140" xfId="133"/>
    <cellStyle name="style0" xfId="138"/>
    <cellStyle name="td" xfId="139"/>
    <cellStyle name="tr" xfId="135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6"/>
    <cellStyle name="xl124" xfId="114"/>
    <cellStyle name="xl125" xfId="116"/>
    <cellStyle name="xl126" xfId="120"/>
    <cellStyle name="xl127" xfId="129"/>
    <cellStyle name="xl128" xfId="132"/>
    <cellStyle name="xl129" xfId="134"/>
    <cellStyle name="xl130" xfId="101"/>
    <cellStyle name="xl131" xfId="107"/>
    <cellStyle name="xl132" xfId="112"/>
    <cellStyle name="xl133" xfId="115"/>
    <cellStyle name="xl134" xfId="117"/>
    <cellStyle name="xl135" xfId="121"/>
    <cellStyle name="xl136" xfId="113"/>
    <cellStyle name="xl137" xfId="123"/>
    <cellStyle name="xl138" xfId="125"/>
    <cellStyle name="xl139" xfId="127"/>
    <cellStyle name="xl140" xfId="128"/>
    <cellStyle name="xl141" xfId="130"/>
    <cellStyle name="xl142" xfId="102"/>
    <cellStyle name="xl143" xfId="108"/>
    <cellStyle name="xl144" xfId="118"/>
    <cellStyle name="xl145" xfId="124"/>
    <cellStyle name="xl146" xfId="126"/>
    <cellStyle name="xl147" xfId="103"/>
    <cellStyle name="xl148" xfId="109"/>
    <cellStyle name="xl149" xfId="119"/>
    <cellStyle name="xl150" xfId="104"/>
    <cellStyle name="xl151" xfId="110"/>
    <cellStyle name="xl152" xfId="105"/>
    <cellStyle name="xl153" xfId="111"/>
    <cellStyle name="xl154" xfId="122"/>
    <cellStyle name="xl155" xfId="141"/>
    <cellStyle name="xl21" xfId="140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31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3"/>
  <sheetViews>
    <sheetView tabSelected="1" topLeftCell="A360" zoomScaleNormal="100" zoomScaleSheetLayoutView="100" workbookViewId="0">
      <selection activeCell="L356" sqref="L356"/>
    </sheetView>
  </sheetViews>
  <sheetFormatPr defaultRowHeight="14.4" x14ac:dyDescent="0.3"/>
  <cols>
    <col min="1" max="1" width="50.77734375" style="1" customWidth="1"/>
    <col min="2" max="2" width="12.88671875" style="1" hidden="1" customWidth="1"/>
    <col min="3" max="3" width="24.6640625" style="1" customWidth="1"/>
    <col min="4" max="4" width="19.33203125" style="1" hidden="1" customWidth="1"/>
    <col min="5" max="5" width="14.33203125" style="1" customWidth="1"/>
    <col min="6" max="6" width="19.33203125" style="1" hidden="1" customWidth="1"/>
    <col min="7" max="7" width="14" style="1" customWidth="1"/>
    <col min="8" max="8" width="12.33203125" style="1" customWidth="1"/>
    <col min="9" max="9" width="8.88671875" style="1" hidden="1" customWidth="1"/>
    <col min="10" max="16384" width="8.88671875" style="1"/>
  </cols>
  <sheetData>
    <row r="1" spans="1:15" ht="12" customHeight="1" x14ac:dyDescent="0.3">
      <c r="A1" s="133"/>
      <c r="B1" s="133"/>
      <c r="C1" s="133"/>
      <c r="D1" s="133"/>
      <c r="E1" s="133"/>
      <c r="F1" s="133"/>
      <c r="G1" s="236" t="s">
        <v>569</v>
      </c>
      <c r="H1" s="237"/>
      <c r="I1" s="2"/>
    </row>
    <row r="2" spans="1:15" ht="12" customHeight="1" x14ac:dyDescent="0.3">
      <c r="A2" s="133"/>
      <c r="B2" s="133"/>
      <c r="C2" s="133"/>
      <c r="D2" s="133"/>
      <c r="E2" s="133"/>
      <c r="F2" s="133"/>
      <c r="G2" s="233"/>
      <c r="H2" s="234" t="s">
        <v>570</v>
      </c>
      <c r="I2" s="235"/>
      <c r="J2" s="235"/>
      <c r="K2" s="235"/>
      <c r="L2" s="235"/>
      <c r="M2" s="235"/>
      <c r="N2" s="235"/>
      <c r="O2" s="235"/>
    </row>
    <row r="3" spans="1:15" ht="14.1" customHeight="1" x14ac:dyDescent="0.3">
      <c r="A3" s="243" t="s">
        <v>571</v>
      </c>
      <c r="B3" s="244"/>
      <c r="C3" s="244"/>
      <c r="D3" s="244"/>
      <c r="E3" s="244"/>
      <c r="F3" s="244"/>
      <c r="G3" s="244"/>
      <c r="H3" s="244"/>
      <c r="I3" s="4"/>
    </row>
    <row r="4" spans="1:15" ht="14.1" customHeight="1" x14ac:dyDescent="0.3">
      <c r="A4" s="135"/>
      <c r="B4" s="135"/>
      <c r="C4" s="134"/>
      <c r="D4" s="134"/>
      <c r="E4" s="238" t="s">
        <v>555</v>
      </c>
      <c r="F4" s="237"/>
      <c r="G4" s="237"/>
      <c r="H4" s="237"/>
      <c r="I4" s="132"/>
    </row>
    <row r="5" spans="1:15" ht="14.1" customHeight="1" x14ac:dyDescent="0.3">
      <c r="A5" s="106"/>
      <c r="B5" s="107"/>
      <c r="C5" s="106"/>
      <c r="D5" s="106"/>
      <c r="E5" s="106"/>
      <c r="F5" s="108"/>
      <c r="G5" s="126"/>
      <c r="H5" s="129"/>
      <c r="I5" s="128"/>
    </row>
    <row r="6" spans="1:15" ht="14.1" customHeight="1" x14ac:dyDescent="0.3">
      <c r="A6" s="239" t="s">
        <v>0</v>
      </c>
      <c r="B6" s="240"/>
      <c r="C6" s="240"/>
      <c r="D6" s="240"/>
      <c r="E6" s="240"/>
      <c r="F6" s="240"/>
      <c r="G6" s="240"/>
      <c r="H6" s="240"/>
      <c r="I6" s="128"/>
    </row>
    <row r="7" spans="1:15" ht="14.1" customHeight="1" x14ac:dyDescent="0.3">
      <c r="A7" s="241" t="s">
        <v>556</v>
      </c>
      <c r="B7" s="242"/>
      <c r="C7" s="242"/>
      <c r="D7" s="242"/>
      <c r="E7" s="242"/>
      <c r="F7" s="242"/>
      <c r="G7" s="240"/>
      <c r="H7" s="240"/>
      <c r="I7" s="128"/>
    </row>
    <row r="8" spans="1:15" ht="15.75" customHeight="1" x14ac:dyDescent="0.3">
      <c r="A8" s="109"/>
      <c r="B8" s="272"/>
      <c r="C8" s="273"/>
      <c r="D8" s="273"/>
      <c r="E8" s="131"/>
      <c r="F8" s="110"/>
      <c r="G8" s="127"/>
      <c r="H8" s="130"/>
      <c r="I8" s="128"/>
    </row>
    <row r="9" spans="1:15" ht="14.1" customHeight="1" x14ac:dyDescent="0.3">
      <c r="A9" s="274" t="s">
        <v>557</v>
      </c>
      <c r="B9" s="275"/>
      <c r="C9" s="275"/>
      <c r="D9" s="275"/>
      <c r="E9" s="275"/>
      <c r="F9" s="275"/>
      <c r="G9" s="275"/>
      <c r="H9" s="275"/>
      <c r="I9" s="9"/>
    </row>
    <row r="10" spans="1:15" ht="14.1" customHeight="1" x14ac:dyDescent="0.3">
      <c r="A10" s="111"/>
      <c r="B10" s="112"/>
      <c r="C10" s="112"/>
      <c r="D10" s="112"/>
      <c r="E10" s="112"/>
      <c r="F10" s="112"/>
      <c r="G10" s="112"/>
      <c r="H10" s="136" t="s">
        <v>550</v>
      </c>
      <c r="I10" s="103"/>
    </row>
    <row r="11" spans="1:15" ht="12.9" customHeight="1" x14ac:dyDescent="0.3">
      <c r="A11" s="276" t="s">
        <v>1</v>
      </c>
      <c r="B11" s="262" t="s">
        <v>2</v>
      </c>
      <c r="C11" s="262" t="s">
        <v>3</v>
      </c>
      <c r="D11" s="255" t="s">
        <v>4</v>
      </c>
      <c r="E11" s="253" t="s">
        <v>551</v>
      </c>
      <c r="F11" s="255" t="s">
        <v>5</v>
      </c>
      <c r="G11" s="253" t="s">
        <v>552</v>
      </c>
      <c r="H11" s="262" t="s">
        <v>553</v>
      </c>
      <c r="I11" s="104"/>
    </row>
    <row r="12" spans="1:15" ht="12" customHeight="1" x14ac:dyDescent="0.3">
      <c r="A12" s="277"/>
      <c r="B12" s="279"/>
      <c r="C12" s="279"/>
      <c r="D12" s="256"/>
      <c r="E12" s="254"/>
      <c r="F12" s="256"/>
      <c r="G12" s="254"/>
      <c r="H12" s="263"/>
      <c r="I12" s="105"/>
    </row>
    <row r="13" spans="1:15" ht="14.25" customHeight="1" x14ac:dyDescent="0.3">
      <c r="A13" s="278"/>
      <c r="B13" s="280"/>
      <c r="C13" s="280"/>
      <c r="D13" s="257"/>
      <c r="E13" s="254"/>
      <c r="F13" s="257"/>
      <c r="G13" s="254"/>
      <c r="H13" s="263"/>
      <c r="I13" s="105"/>
    </row>
    <row r="14" spans="1:15" ht="14.25" customHeight="1" thickBot="1" x14ac:dyDescent="0.35">
      <c r="A14" s="137">
        <v>1</v>
      </c>
      <c r="B14" s="138">
        <v>2</v>
      </c>
      <c r="C14" s="138">
        <v>2</v>
      </c>
      <c r="D14" s="139" t="s">
        <v>7</v>
      </c>
      <c r="E14" s="139" t="s">
        <v>554</v>
      </c>
      <c r="F14" s="139" t="s">
        <v>8</v>
      </c>
      <c r="G14" s="139" t="s">
        <v>7</v>
      </c>
      <c r="H14" s="139" t="s">
        <v>8</v>
      </c>
      <c r="I14" s="10"/>
    </row>
    <row r="15" spans="1:15" ht="17.25" customHeight="1" x14ac:dyDescent="0.3">
      <c r="A15" s="140" t="s">
        <v>10</v>
      </c>
      <c r="B15" s="141" t="s">
        <v>11</v>
      </c>
      <c r="C15" s="142" t="s">
        <v>12</v>
      </c>
      <c r="D15" s="143">
        <v>969596810.54999995</v>
      </c>
      <c r="E15" s="143">
        <f>D15/1000</f>
        <v>969596.81054999994</v>
      </c>
      <c r="F15" s="143">
        <v>924815867.59000003</v>
      </c>
      <c r="G15" s="143">
        <f>F15/1000</f>
        <v>924815.86759000004</v>
      </c>
      <c r="H15" s="143">
        <f>G15/E15*100</f>
        <v>95.381488215230604</v>
      </c>
      <c r="I15" s="10"/>
    </row>
    <row r="16" spans="1:15" ht="15" customHeight="1" x14ac:dyDescent="0.3">
      <c r="A16" s="144" t="s">
        <v>13</v>
      </c>
      <c r="B16" s="145"/>
      <c r="C16" s="146"/>
      <c r="D16" s="147"/>
      <c r="E16" s="147"/>
      <c r="F16" s="147"/>
      <c r="G16" s="147"/>
      <c r="H16" s="147"/>
      <c r="I16" s="10"/>
    </row>
    <row r="17" spans="1:9" x14ac:dyDescent="0.3">
      <c r="A17" s="148" t="s">
        <v>14</v>
      </c>
      <c r="B17" s="149" t="s">
        <v>11</v>
      </c>
      <c r="C17" s="150" t="s">
        <v>15</v>
      </c>
      <c r="D17" s="151">
        <v>324384818.72000003</v>
      </c>
      <c r="E17" s="151">
        <f>D17/1000</f>
        <v>324384.81872000004</v>
      </c>
      <c r="F17" s="151">
        <v>326775672.55000001</v>
      </c>
      <c r="G17" s="151">
        <f>F17/1000</f>
        <v>326775.67255000002</v>
      </c>
      <c r="H17" s="151">
        <f>G17/E17*100</f>
        <v>100.73704245452488</v>
      </c>
      <c r="I17" s="10"/>
    </row>
    <row r="18" spans="1:9" x14ac:dyDescent="0.3">
      <c r="A18" s="148" t="s">
        <v>16</v>
      </c>
      <c r="B18" s="149" t="s">
        <v>11</v>
      </c>
      <c r="C18" s="150" t="s">
        <v>17</v>
      </c>
      <c r="D18" s="151">
        <v>268927068.72000003</v>
      </c>
      <c r="E18" s="151">
        <f t="shared" ref="E18:E81" si="0">D18/1000</f>
        <v>268927.06872000004</v>
      </c>
      <c r="F18" s="151">
        <v>267674670.59999999</v>
      </c>
      <c r="G18" s="151">
        <f t="shared" ref="G18:G81" si="1">F18/1000</f>
        <v>267674.67060000001</v>
      </c>
      <c r="H18" s="151">
        <f t="shared" ref="H18:H81" si="2">G18/E18*100</f>
        <v>99.534298229642332</v>
      </c>
      <c r="I18" s="10"/>
    </row>
    <row r="19" spans="1:9" x14ac:dyDescent="0.3">
      <c r="A19" s="148" t="s">
        <v>18</v>
      </c>
      <c r="B19" s="149" t="s">
        <v>11</v>
      </c>
      <c r="C19" s="150" t="s">
        <v>19</v>
      </c>
      <c r="D19" s="151">
        <v>268927068.72000003</v>
      </c>
      <c r="E19" s="151">
        <f t="shared" si="0"/>
        <v>268927.06872000004</v>
      </c>
      <c r="F19" s="151">
        <v>267674670.59999999</v>
      </c>
      <c r="G19" s="151">
        <f t="shared" si="1"/>
        <v>267674.67060000001</v>
      </c>
      <c r="H19" s="151">
        <f t="shared" si="2"/>
        <v>99.534298229642332</v>
      </c>
      <c r="I19" s="10"/>
    </row>
    <row r="20" spans="1:9" ht="66.599999999999994" x14ac:dyDescent="0.3">
      <c r="A20" s="148" t="s">
        <v>20</v>
      </c>
      <c r="B20" s="149" t="s">
        <v>11</v>
      </c>
      <c r="C20" s="150" t="s">
        <v>21</v>
      </c>
      <c r="D20" s="151">
        <v>267512078.72</v>
      </c>
      <c r="E20" s="151">
        <f t="shared" si="0"/>
        <v>267512.07871999999</v>
      </c>
      <c r="F20" s="151">
        <v>266242745.03</v>
      </c>
      <c r="G20" s="151">
        <f t="shared" si="1"/>
        <v>266242.74502999999</v>
      </c>
      <c r="H20" s="151">
        <f t="shared" si="2"/>
        <v>99.525504158139867</v>
      </c>
      <c r="I20" s="10"/>
    </row>
    <row r="21" spans="1:9" ht="106.2" x14ac:dyDescent="0.3">
      <c r="A21" s="148" t="s">
        <v>22</v>
      </c>
      <c r="B21" s="149" t="s">
        <v>11</v>
      </c>
      <c r="C21" s="150" t="s">
        <v>23</v>
      </c>
      <c r="D21" s="151">
        <v>405000</v>
      </c>
      <c r="E21" s="151">
        <f t="shared" si="0"/>
        <v>405</v>
      </c>
      <c r="F21" s="151">
        <v>408056.27</v>
      </c>
      <c r="G21" s="151">
        <f t="shared" si="1"/>
        <v>408.05627000000004</v>
      </c>
      <c r="H21" s="151">
        <f t="shared" si="2"/>
        <v>100.75463456790123</v>
      </c>
      <c r="I21" s="10"/>
    </row>
    <row r="22" spans="1:9" ht="40.200000000000003" x14ac:dyDescent="0.3">
      <c r="A22" s="148" t="s">
        <v>24</v>
      </c>
      <c r="B22" s="149" t="s">
        <v>11</v>
      </c>
      <c r="C22" s="150" t="s">
        <v>25</v>
      </c>
      <c r="D22" s="151">
        <v>910000</v>
      </c>
      <c r="E22" s="151">
        <f t="shared" si="0"/>
        <v>910</v>
      </c>
      <c r="F22" s="151">
        <v>948796.53</v>
      </c>
      <c r="G22" s="151">
        <f t="shared" si="1"/>
        <v>948.79653000000008</v>
      </c>
      <c r="H22" s="151">
        <f t="shared" si="2"/>
        <v>104.26335494505494</v>
      </c>
      <c r="I22" s="10"/>
    </row>
    <row r="23" spans="1:9" ht="79.8" x14ac:dyDescent="0.3">
      <c r="A23" s="148" t="s">
        <v>26</v>
      </c>
      <c r="B23" s="149" t="s">
        <v>11</v>
      </c>
      <c r="C23" s="150" t="s">
        <v>27</v>
      </c>
      <c r="D23" s="151">
        <v>99990</v>
      </c>
      <c r="E23" s="151">
        <f t="shared" si="0"/>
        <v>99.99</v>
      </c>
      <c r="F23" s="151">
        <v>71682.52</v>
      </c>
      <c r="G23" s="151">
        <f t="shared" si="1"/>
        <v>71.682520000000011</v>
      </c>
      <c r="H23" s="151">
        <f t="shared" si="2"/>
        <v>71.689688968896903</v>
      </c>
      <c r="I23" s="10"/>
    </row>
    <row r="24" spans="1:9" ht="53.4" x14ac:dyDescent="0.3">
      <c r="A24" s="148" t="s">
        <v>28</v>
      </c>
      <c r="B24" s="149" t="s">
        <v>11</v>
      </c>
      <c r="C24" s="150" t="s">
        <v>29</v>
      </c>
      <c r="D24" s="151" t="s">
        <v>30</v>
      </c>
      <c r="E24" s="151" t="s">
        <v>30</v>
      </c>
      <c r="F24" s="151">
        <v>3390.25</v>
      </c>
      <c r="G24" s="151">
        <f t="shared" si="1"/>
        <v>3.39025</v>
      </c>
      <c r="H24" s="151" t="s">
        <v>30</v>
      </c>
      <c r="I24" s="10"/>
    </row>
    <row r="25" spans="1:9" ht="40.200000000000003" x14ac:dyDescent="0.3">
      <c r="A25" s="148" t="s">
        <v>31</v>
      </c>
      <c r="B25" s="149" t="s">
        <v>11</v>
      </c>
      <c r="C25" s="150" t="s">
        <v>32</v>
      </c>
      <c r="D25" s="151">
        <v>10166000</v>
      </c>
      <c r="E25" s="151">
        <f t="shared" si="0"/>
        <v>10166</v>
      </c>
      <c r="F25" s="151">
        <v>13529972.18</v>
      </c>
      <c r="G25" s="151">
        <f t="shared" si="1"/>
        <v>13529.972179999999</v>
      </c>
      <c r="H25" s="151">
        <f t="shared" si="2"/>
        <v>133.09042081447964</v>
      </c>
      <c r="I25" s="10"/>
    </row>
    <row r="26" spans="1:9" ht="27" x14ac:dyDescent="0.3">
      <c r="A26" s="148" t="s">
        <v>33</v>
      </c>
      <c r="B26" s="149" t="s">
        <v>11</v>
      </c>
      <c r="C26" s="150" t="s">
        <v>34</v>
      </c>
      <c r="D26" s="151">
        <v>10166000</v>
      </c>
      <c r="E26" s="151">
        <f t="shared" si="0"/>
        <v>10166</v>
      </c>
      <c r="F26" s="151">
        <v>13529972.18</v>
      </c>
      <c r="G26" s="151">
        <f t="shared" si="1"/>
        <v>13529.972179999999</v>
      </c>
      <c r="H26" s="151">
        <f t="shared" si="2"/>
        <v>133.09042081447964</v>
      </c>
      <c r="I26" s="10"/>
    </row>
    <row r="27" spans="1:9" ht="79.8" x14ac:dyDescent="0.3">
      <c r="A27" s="148" t="s">
        <v>35</v>
      </c>
      <c r="B27" s="149" t="s">
        <v>11</v>
      </c>
      <c r="C27" s="150" t="s">
        <v>36</v>
      </c>
      <c r="D27" s="151">
        <v>3698000</v>
      </c>
      <c r="E27" s="151">
        <f t="shared" si="0"/>
        <v>3698</v>
      </c>
      <c r="F27" s="151">
        <v>6158615.4400000004</v>
      </c>
      <c r="G27" s="151">
        <f t="shared" si="1"/>
        <v>6158.6154400000005</v>
      </c>
      <c r="H27" s="151">
        <f t="shared" si="2"/>
        <v>166.53908707409414</v>
      </c>
      <c r="I27" s="10"/>
    </row>
    <row r="28" spans="1:9" ht="106.2" x14ac:dyDescent="0.3">
      <c r="A28" s="148" t="s">
        <v>37</v>
      </c>
      <c r="B28" s="149" t="s">
        <v>11</v>
      </c>
      <c r="C28" s="150" t="s">
        <v>38</v>
      </c>
      <c r="D28" s="151">
        <v>3698000</v>
      </c>
      <c r="E28" s="151">
        <f t="shared" si="0"/>
        <v>3698</v>
      </c>
      <c r="F28" s="151">
        <v>6158615.4400000004</v>
      </c>
      <c r="G28" s="151">
        <f t="shared" si="1"/>
        <v>6158.6154400000005</v>
      </c>
      <c r="H28" s="151">
        <f t="shared" si="2"/>
        <v>166.53908707409414</v>
      </c>
      <c r="I28" s="10"/>
    </row>
    <row r="29" spans="1:9" ht="93" x14ac:dyDescent="0.3">
      <c r="A29" s="148" t="s">
        <v>39</v>
      </c>
      <c r="B29" s="149" t="s">
        <v>11</v>
      </c>
      <c r="C29" s="150" t="s">
        <v>40</v>
      </c>
      <c r="D29" s="151">
        <v>30000</v>
      </c>
      <c r="E29" s="151">
        <f t="shared" si="0"/>
        <v>30</v>
      </c>
      <c r="F29" s="151">
        <v>45267.45</v>
      </c>
      <c r="G29" s="151">
        <f t="shared" si="1"/>
        <v>45.267449999999997</v>
      </c>
      <c r="H29" s="151">
        <f t="shared" si="2"/>
        <v>150.89149999999998</v>
      </c>
      <c r="I29" s="10"/>
    </row>
    <row r="30" spans="1:9" ht="119.4" x14ac:dyDescent="0.3">
      <c r="A30" s="148" t="s">
        <v>41</v>
      </c>
      <c r="B30" s="149" t="s">
        <v>11</v>
      </c>
      <c r="C30" s="150" t="s">
        <v>42</v>
      </c>
      <c r="D30" s="151">
        <v>30000</v>
      </c>
      <c r="E30" s="151">
        <f t="shared" si="0"/>
        <v>30</v>
      </c>
      <c r="F30" s="151">
        <v>45267.45</v>
      </c>
      <c r="G30" s="151">
        <f t="shared" si="1"/>
        <v>45.267449999999997</v>
      </c>
      <c r="H30" s="151">
        <f t="shared" si="2"/>
        <v>150.89149999999998</v>
      </c>
      <c r="I30" s="10"/>
    </row>
    <row r="31" spans="1:9" ht="79.8" x14ac:dyDescent="0.3">
      <c r="A31" s="148" t="s">
        <v>43</v>
      </c>
      <c r="B31" s="149" t="s">
        <v>11</v>
      </c>
      <c r="C31" s="150" t="s">
        <v>44</v>
      </c>
      <c r="D31" s="151">
        <v>6438000</v>
      </c>
      <c r="E31" s="151">
        <f t="shared" si="0"/>
        <v>6438</v>
      </c>
      <c r="F31" s="151">
        <v>8227931.1900000004</v>
      </c>
      <c r="G31" s="151">
        <f t="shared" si="1"/>
        <v>8227.9311900000012</v>
      </c>
      <c r="H31" s="151">
        <f t="shared" si="2"/>
        <v>127.80259692451072</v>
      </c>
      <c r="I31" s="10"/>
    </row>
    <row r="32" spans="1:9" ht="106.2" x14ac:dyDescent="0.3">
      <c r="A32" s="148" t="s">
        <v>45</v>
      </c>
      <c r="B32" s="149" t="s">
        <v>11</v>
      </c>
      <c r="C32" s="150" t="s">
        <v>46</v>
      </c>
      <c r="D32" s="151">
        <v>6438000</v>
      </c>
      <c r="E32" s="151">
        <f t="shared" si="0"/>
        <v>6438</v>
      </c>
      <c r="F32" s="151">
        <v>8227931.1900000004</v>
      </c>
      <c r="G32" s="151">
        <f t="shared" si="1"/>
        <v>8227.9311900000012</v>
      </c>
      <c r="H32" s="151">
        <f t="shared" si="2"/>
        <v>127.80259692451072</v>
      </c>
      <c r="I32" s="10"/>
    </row>
    <row r="33" spans="1:9" ht="79.8" x14ac:dyDescent="0.3">
      <c r="A33" s="148" t="s">
        <v>47</v>
      </c>
      <c r="B33" s="149" t="s">
        <v>11</v>
      </c>
      <c r="C33" s="150" t="s">
        <v>48</v>
      </c>
      <c r="D33" s="151" t="s">
        <v>30</v>
      </c>
      <c r="E33" s="151" t="s">
        <v>30</v>
      </c>
      <c r="F33" s="151">
        <v>-901841.9</v>
      </c>
      <c r="G33" s="151">
        <f t="shared" si="1"/>
        <v>-901.84190000000001</v>
      </c>
      <c r="H33" s="151" t="s">
        <v>30</v>
      </c>
      <c r="I33" s="10"/>
    </row>
    <row r="34" spans="1:9" ht="106.2" x14ac:dyDescent="0.3">
      <c r="A34" s="148" t="s">
        <v>49</v>
      </c>
      <c r="B34" s="149" t="s">
        <v>11</v>
      </c>
      <c r="C34" s="150" t="s">
        <v>50</v>
      </c>
      <c r="D34" s="151" t="s">
        <v>30</v>
      </c>
      <c r="E34" s="151" t="s">
        <v>30</v>
      </c>
      <c r="F34" s="151">
        <v>-901841.9</v>
      </c>
      <c r="G34" s="151">
        <f t="shared" si="1"/>
        <v>-901.84190000000001</v>
      </c>
      <c r="H34" s="151" t="s">
        <v>30</v>
      </c>
      <c r="I34" s="10"/>
    </row>
    <row r="35" spans="1:9" x14ac:dyDescent="0.3">
      <c r="A35" s="148" t="s">
        <v>51</v>
      </c>
      <c r="B35" s="149" t="s">
        <v>11</v>
      </c>
      <c r="C35" s="150" t="s">
        <v>52</v>
      </c>
      <c r="D35" s="151">
        <v>18094000</v>
      </c>
      <c r="E35" s="151">
        <f t="shared" si="0"/>
        <v>18094</v>
      </c>
      <c r="F35" s="151">
        <v>17491184.66</v>
      </c>
      <c r="G35" s="151">
        <f t="shared" si="1"/>
        <v>17491.184659999999</v>
      </c>
      <c r="H35" s="151">
        <f t="shared" si="2"/>
        <v>96.668424118492311</v>
      </c>
      <c r="I35" s="10"/>
    </row>
    <row r="36" spans="1:9" ht="27" x14ac:dyDescent="0.3">
      <c r="A36" s="148" t="s">
        <v>53</v>
      </c>
      <c r="B36" s="149" t="s">
        <v>11</v>
      </c>
      <c r="C36" s="150" t="s">
        <v>54</v>
      </c>
      <c r="D36" s="151">
        <v>16749000</v>
      </c>
      <c r="E36" s="151">
        <f t="shared" si="0"/>
        <v>16749</v>
      </c>
      <c r="F36" s="151">
        <v>16173835.15</v>
      </c>
      <c r="G36" s="151">
        <f t="shared" si="1"/>
        <v>16173.835150000001</v>
      </c>
      <c r="H36" s="151">
        <f t="shared" si="2"/>
        <v>96.565974983581114</v>
      </c>
      <c r="I36" s="10"/>
    </row>
    <row r="37" spans="1:9" ht="27" x14ac:dyDescent="0.3">
      <c r="A37" s="148" t="s">
        <v>53</v>
      </c>
      <c r="B37" s="149" t="s">
        <v>11</v>
      </c>
      <c r="C37" s="150" t="s">
        <v>55</v>
      </c>
      <c r="D37" s="151">
        <v>16749000</v>
      </c>
      <c r="E37" s="151">
        <f t="shared" si="0"/>
        <v>16749</v>
      </c>
      <c r="F37" s="151">
        <v>16173826.189999999</v>
      </c>
      <c r="G37" s="151">
        <f t="shared" si="1"/>
        <v>16173.82619</v>
      </c>
      <c r="H37" s="151">
        <f t="shared" si="2"/>
        <v>96.565921487850019</v>
      </c>
      <c r="I37" s="10"/>
    </row>
    <row r="38" spans="1:9" ht="40.200000000000003" x14ac:dyDescent="0.3">
      <c r="A38" s="148" t="s">
        <v>56</v>
      </c>
      <c r="B38" s="149" t="s">
        <v>11</v>
      </c>
      <c r="C38" s="150" t="s">
        <v>57</v>
      </c>
      <c r="D38" s="151" t="s">
        <v>30</v>
      </c>
      <c r="E38" s="151" t="s">
        <v>30</v>
      </c>
      <c r="F38" s="151">
        <v>8.9600000000000009</v>
      </c>
      <c r="G38" s="151">
        <f t="shared" si="1"/>
        <v>8.9600000000000009E-3</v>
      </c>
      <c r="H38" s="151" t="s">
        <v>30</v>
      </c>
      <c r="I38" s="10"/>
    </row>
    <row r="39" spans="1:9" x14ac:dyDescent="0.3">
      <c r="A39" s="148" t="s">
        <v>58</v>
      </c>
      <c r="B39" s="149" t="s">
        <v>11</v>
      </c>
      <c r="C39" s="150" t="s">
        <v>59</v>
      </c>
      <c r="D39" s="151">
        <v>1229000</v>
      </c>
      <c r="E39" s="151">
        <f t="shared" si="0"/>
        <v>1229</v>
      </c>
      <c r="F39" s="151">
        <v>1178701.5900000001</v>
      </c>
      <c r="G39" s="151">
        <f t="shared" si="1"/>
        <v>1178.7015900000001</v>
      </c>
      <c r="H39" s="151">
        <f t="shared" si="2"/>
        <v>95.907371033360462</v>
      </c>
      <c r="I39" s="10"/>
    </row>
    <row r="40" spans="1:9" x14ac:dyDescent="0.3">
      <c r="A40" s="148" t="s">
        <v>58</v>
      </c>
      <c r="B40" s="149" t="s">
        <v>11</v>
      </c>
      <c r="C40" s="150" t="s">
        <v>60</v>
      </c>
      <c r="D40" s="151">
        <v>1229000</v>
      </c>
      <c r="E40" s="151">
        <f t="shared" si="0"/>
        <v>1229</v>
      </c>
      <c r="F40" s="151">
        <v>1178701.5900000001</v>
      </c>
      <c r="G40" s="151">
        <f t="shared" si="1"/>
        <v>1178.7015900000001</v>
      </c>
      <c r="H40" s="151">
        <f t="shared" si="2"/>
        <v>95.907371033360462</v>
      </c>
      <c r="I40" s="10"/>
    </row>
    <row r="41" spans="1:9" ht="27" x14ac:dyDescent="0.3">
      <c r="A41" s="148" t="s">
        <v>61</v>
      </c>
      <c r="B41" s="149" t="s">
        <v>11</v>
      </c>
      <c r="C41" s="150" t="s">
        <v>62</v>
      </c>
      <c r="D41" s="151">
        <v>116000</v>
      </c>
      <c r="E41" s="151">
        <f t="shared" si="0"/>
        <v>116</v>
      </c>
      <c r="F41" s="151">
        <v>138647.92000000001</v>
      </c>
      <c r="G41" s="151">
        <f t="shared" si="1"/>
        <v>138.64792</v>
      </c>
      <c r="H41" s="151">
        <f t="shared" si="2"/>
        <v>119.52406896551724</v>
      </c>
      <c r="I41" s="10"/>
    </row>
    <row r="42" spans="1:9" ht="40.200000000000003" x14ac:dyDescent="0.3">
      <c r="A42" s="148" t="s">
        <v>63</v>
      </c>
      <c r="B42" s="149" t="s">
        <v>11</v>
      </c>
      <c r="C42" s="150" t="s">
        <v>64</v>
      </c>
      <c r="D42" s="151">
        <v>116000</v>
      </c>
      <c r="E42" s="151">
        <f t="shared" si="0"/>
        <v>116</v>
      </c>
      <c r="F42" s="151">
        <v>138647.92000000001</v>
      </c>
      <c r="G42" s="151">
        <f t="shared" si="1"/>
        <v>138.64792</v>
      </c>
      <c r="H42" s="151">
        <f t="shared" si="2"/>
        <v>119.52406896551724</v>
      </c>
      <c r="I42" s="10"/>
    </row>
    <row r="43" spans="1:9" x14ac:dyDescent="0.3">
      <c r="A43" s="148" t="s">
        <v>65</v>
      </c>
      <c r="B43" s="149" t="s">
        <v>11</v>
      </c>
      <c r="C43" s="150" t="s">
        <v>66</v>
      </c>
      <c r="D43" s="151" t="s">
        <v>30</v>
      </c>
      <c r="E43" s="151" t="s">
        <v>30</v>
      </c>
      <c r="F43" s="151">
        <v>7324.29</v>
      </c>
      <c r="G43" s="151">
        <f t="shared" si="1"/>
        <v>7.3242899999999995</v>
      </c>
      <c r="H43" s="151" t="s">
        <v>30</v>
      </c>
      <c r="I43" s="10"/>
    </row>
    <row r="44" spans="1:9" x14ac:dyDescent="0.3">
      <c r="A44" s="148" t="s">
        <v>67</v>
      </c>
      <c r="B44" s="149" t="s">
        <v>11</v>
      </c>
      <c r="C44" s="150" t="s">
        <v>68</v>
      </c>
      <c r="D44" s="151" t="s">
        <v>30</v>
      </c>
      <c r="E44" s="151" t="s">
        <v>30</v>
      </c>
      <c r="F44" s="151">
        <v>5.29</v>
      </c>
      <c r="G44" s="151">
        <f t="shared" si="1"/>
        <v>5.2900000000000004E-3</v>
      </c>
      <c r="H44" s="151" t="s">
        <v>30</v>
      </c>
      <c r="I44" s="10"/>
    </row>
    <row r="45" spans="1:9" ht="40.200000000000003" x14ac:dyDescent="0.3">
      <c r="A45" s="148" t="s">
        <v>69</v>
      </c>
      <c r="B45" s="149" t="s">
        <v>11</v>
      </c>
      <c r="C45" s="150" t="s">
        <v>70</v>
      </c>
      <c r="D45" s="151" t="s">
        <v>30</v>
      </c>
      <c r="E45" s="151" t="s">
        <v>30</v>
      </c>
      <c r="F45" s="151">
        <v>5.29</v>
      </c>
      <c r="G45" s="151">
        <f t="shared" si="1"/>
        <v>5.2900000000000004E-3</v>
      </c>
      <c r="H45" s="151" t="s">
        <v>30</v>
      </c>
      <c r="I45" s="10"/>
    </row>
    <row r="46" spans="1:9" x14ac:dyDescent="0.3">
      <c r="A46" s="148" t="s">
        <v>71</v>
      </c>
      <c r="B46" s="149" t="s">
        <v>11</v>
      </c>
      <c r="C46" s="150" t="s">
        <v>72</v>
      </c>
      <c r="D46" s="151" t="s">
        <v>30</v>
      </c>
      <c r="E46" s="151" t="s">
        <v>30</v>
      </c>
      <c r="F46" s="151">
        <v>7319</v>
      </c>
      <c r="G46" s="151">
        <f t="shared" si="1"/>
        <v>7.319</v>
      </c>
      <c r="H46" s="151" t="s">
        <v>30</v>
      </c>
      <c r="I46" s="10"/>
    </row>
    <row r="47" spans="1:9" x14ac:dyDescent="0.3">
      <c r="A47" s="148" t="s">
        <v>73</v>
      </c>
      <c r="B47" s="149" t="s">
        <v>11</v>
      </c>
      <c r="C47" s="150" t="s">
        <v>74</v>
      </c>
      <c r="D47" s="151" t="s">
        <v>30</v>
      </c>
      <c r="E47" s="151" t="s">
        <v>30</v>
      </c>
      <c r="F47" s="151">
        <v>7319</v>
      </c>
      <c r="G47" s="151">
        <f t="shared" si="1"/>
        <v>7.319</v>
      </c>
      <c r="H47" s="151" t="s">
        <v>30</v>
      </c>
      <c r="I47" s="10"/>
    </row>
    <row r="48" spans="1:9" ht="40.200000000000003" x14ac:dyDescent="0.3">
      <c r="A48" s="148" t="s">
        <v>75</v>
      </c>
      <c r="B48" s="149" t="s">
        <v>11</v>
      </c>
      <c r="C48" s="150" t="s">
        <v>76</v>
      </c>
      <c r="D48" s="151" t="s">
        <v>30</v>
      </c>
      <c r="E48" s="151" t="s">
        <v>30</v>
      </c>
      <c r="F48" s="151">
        <v>7319</v>
      </c>
      <c r="G48" s="151">
        <f t="shared" si="1"/>
        <v>7.319</v>
      </c>
      <c r="H48" s="151" t="s">
        <v>30</v>
      </c>
      <c r="I48" s="10"/>
    </row>
    <row r="49" spans="1:9" x14ac:dyDescent="0.3">
      <c r="A49" s="148" t="s">
        <v>77</v>
      </c>
      <c r="B49" s="149" t="s">
        <v>11</v>
      </c>
      <c r="C49" s="150" t="s">
        <v>78</v>
      </c>
      <c r="D49" s="151">
        <v>3900000</v>
      </c>
      <c r="E49" s="151">
        <f t="shared" si="0"/>
        <v>3900</v>
      </c>
      <c r="F49" s="151">
        <v>3958192.52</v>
      </c>
      <c r="G49" s="151">
        <f t="shared" si="1"/>
        <v>3958.1925200000001</v>
      </c>
      <c r="H49" s="151">
        <f t="shared" si="2"/>
        <v>101.49211589743589</v>
      </c>
      <c r="I49" s="10"/>
    </row>
    <row r="50" spans="1:9" ht="27" x14ac:dyDescent="0.3">
      <c r="A50" s="148" t="s">
        <v>79</v>
      </c>
      <c r="B50" s="149" t="s">
        <v>11</v>
      </c>
      <c r="C50" s="150" t="s">
        <v>80</v>
      </c>
      <c r="D50" s="151">
        <v>3860000</v>
      </c>
      <c r="E50" s="151">
        <f t="shared" si="0"/>
        <v>3860</v>
      </c>
      <c r="F50" s="151">
        <v>3918192.52</v>
      </c>
      <c r="G50" s="151">
        <f t="shared" si="1"/>
        <v>3918.1925200000001</v>
      </c>
      <c r="H50" s="151">
        <f t="shared" si="2"/>
        <v>101.50757823834198</v>
      </c>
      <c r="I50" s="10"/>
    </row>
    <row r="51" spans="1:9" ht="40.200000000000003" x14ac:dyDescent="0.3">
      <c r="A51" s="148" t="s">
        <v>81</v>
      </c>
      <c r="B51" s="149" t="s">
        <v>11</v>
      </c>
      <c r="C51" s="150" t="s">
        <v>82</v>
      </c>
      <c r="D51" s="151">
        <v>3860000</v>
      </c>
      <c r="E51" s="151">
        <f t="shared" si="0"/>
        <v>3860</v>
      </c>
      <c r="F51" s="151">
        <v>3918192.52</v>
      </c>
      <c r="G51" s="151">
        <f t="shared" si="1"/>
        <v>3918.1925200000001</v>
      </c>
      <c r="H51" s="151">
        <f t="shared" si="2"/>
        <v>101.50757823834198</v>
      </c>
      <c r="I51" s="10"/>
    </row>
    <row r="52" spans="1:9" ht="40.200000000000003" x14ac:dyDescent="0.3">
      <c r="A52" s="148" t="s">
        <v>83</v>
      </c>
      <c r="B52" s="149" t="s">
        <v>11</v>
      </c>
      <c r="C52" s="150" t="s">
        <v>84</v>
      </c>
      <c r="D52" s="151">
        <v>40000</v>
      </c>
      <c r="E52" s="151">
        <f t="shared" si="0"/>
        <v>40</v>
      </c>
      <c r="F52" s="151">
        <v>40000</v>
      </c>
      <c r="G52" s="151">
        <f t="shared" si="1"/>
        <v>40</v>
      </c>
      <c r="H52" s="151">
        <f t="shared" si="2"/>
        <v>100</v>
      </c>
      <c r="I52" s="10"/>
    </row>
    <row r="53" spans="1:9" ht="27" x14ac:dyDescent="0.3">
      <c r="A53" s="148" t="s">
        <v>85</v>
      </c>
      <c r="B53" s="149" t="s">
        <v>11</v>
      </c>
      <c r="C53" s="150" t="s">
        <v>86</v>
      </c>
      <c r="D53" s="151">
        <v>40000</v>
      </c>
      <c r="E53" s="151">
        <f t="shared" si="0"/>
        <v>40</v>
      </c>
      <c r="F53" s="151">
        <v>40000</v>
      </c>
      <c r="G53" s="151">
        <f t="shared" si="1"/>
        <v>40</v>
      </c>
      <c r="H53" s="151">
        <f t="shared" si="2"/>
        <v>100</v>
      </c>
      <c r="I53" s="10"/>
    </row>
    <row r="54" spans="1:9" ht="40.200000000000003" x14ac:dyDescent="0.3">
      <c r="A54" s="148" t="s">
        <v>87</v>
      </c>
      <c r="B54" s="149" t="s">
        <v>11</v>
      </c>
      <c r="C54" s="150" t="s">
        <v>88</v>
      </c>
      <c r="D54" s="151">
        <v>15348750</v>
      </c>
      <c r="E54" s="151">
        <f t="shared" si="0"/>
        <v>15348.75</v>
      </c>
      <c r="F54" s="151">
        <v>15961398.219999999</v>
      </c>
      <c r="G54" s="151">
        <f t="shared" si="1"/>
        <v>15961.398219999999</v>
      </c>
      <c r="H54" s="151">
        <f t="shared" si="2"/>
        <v>103.99151865787115</v>
      </c>
      <c r="I54" s="10"/>
    </row>
    <row r="55" spans="1:9" ht="66.599999999999994" x14ac:dyDescent="0.3">
      <c r="A55" s="148" t="s">
        <v>89</v>
      </c>
      <c r="B55" s="149" t="s">
        <v>11</v>
      </c>
      <c r="C55" s="150" t="s">
        <v>90</v>
      </c>
      <c r="D55" s="151">
        <v>10410</v>
      </c>
      <c r="E55" s="151">
        <f t="shared" si="0"/>
        <v>10.41</v>
      </c>
      <c r="F55" s="151">
        <v>10409.68</v>
      </c>
      <c r="G55" s="151">
        <f t="shared" si="1"/>
        <v>10.40968</v>
      </c>
      <c r="H55" s="151">
        <f t="shared" si="2"/>
        <v>99.996926032660909</v>
      </c>
      <c r="I55" s="10"/>
    </row>
    <row r="56" spans="1:9" ht="53.4" x14ac:dyDescent="0.3">
      <c r="A56" s="148" t="s">
        <v>91</v>
      </c>
      <c r="B56" s="149" t="s">
        <v>11</v>
      </c>
      <c r="C56" s="150" t="s">
        <v>92</v>
      </c>
      <c r="D56" s="151">
        <v>10410</v>
      </c>
      <c r="E56" s="151">
        <f t="shared" si="0"/>
        <v>10.41</v>
      </c>
      <c r="F56" s="151">
        <v>10409.68</v>
      </c>
      <c r="G56" s="151">
        <f t="shared" si="1"/>
        <v>10.40968</v>
      </c>
      <c r="H56" s="151">
        <f t="shared" si="2"/>
        <v>99.996926032660909</v>
      </c>
      <c r="I56" s="10"/>
    </row>
    <row r="57" spans="1:9" ht="79.8" x14ac:dyDescent="0.3">
      <c r="A57" s="148" t="s">
        <v>93</v>
      </c>
      <c r="B57" s="149" t="s">
        <v>11</v>
      </c>
      <c r="C57" s="150" t="s">
        <v>94</v>
      </c>
      <c r="D57" s="151">
        <v>14050000</v>
      </c>
      <c r="E57" s="151">
        <f t="shared" si="0"/>
        <v>14050</v>
      </c>
      <c r="F57" s="151">
        <v>14610265.899999999</v>
      </c>
      <c r="G57" s="151">
        <f t="shared" si="1"/>
        <v>14610.265899999999</v>
      </c>
      <c r="H57" s="151">
        <f t="shared" si="2"/>
        <v>103.98765765124554</v>
      </c>
      <c r="I57" s="10"/>
    </row>
    <row r="58" spans="1:9" ht="66.599999999999994" x14ac:dyDescent="0.3">
      <c r="A58" s="148" t="s">
        <v>95</v>
      </c>
      <c r="B58" s="149" t="s">
        <v>11</v>
      </c>
      <c r="C58" s="150" t="s">
        <v>96</v>
      </c>
      <c r="D58" s="151">
        <v>11450000</v>
      </c>
      <c r="E58" s="151">
        <f t="shared" si="0"/>
        <v>11450</v>
      </c>
      <c r="F58" s="151">
        <v>12035390.76</v>
      </c>
      <c r="G58" s="151">
        <f t="shared" si="1"/>
        <v>12035.39076</v>
      </c>
      <c r="H58" s="151">
        <f t="shared" si="2"/>
        <v>105.11258305676856</v>
      </c>
      <c r="I58" s="10"/>
    </row>
    <row r="59" spans="1:9" ht="79.2" customHeight="1" x14ac:dyDescent="0.3">
      <c r="A59" s="148" t="s">
        <v>97</v>
      </c>
      <c r="B59" s="149" t="s">
        <v>11</v>
      </c>
      <c r="C59" s="150" t="s">
        <v>98</v>
      </c>
      <c r="D59" s="151">
        <v>6550000</v>
      </c>
      <c r="E59" s="151">
        <f t="shared" si="0"/>
        <v>6550</v>
      </c>
      <c r="F59" s="151">
        <v>7015249.7999999998</v>
      </c>
      <c r="G59" s="151">
        <f t="shared" si="1"/>
        <v>7015.2497999999996</v>
      </c>
      <c r="H59" s="151">
        <f t="shared" si="2"/>
        <v>107.10305038167938</v>
      </c>
      <c r="I59" s="10"/>
    </row>
    <row r="60" spans="1:9" ht="79.8" x14ac:dyDescent="0.3">
      <c r="A60" s="148" t="s">
        <v>99</v>
      </c>
      <c r="B60" s="149" t="s">
        <v>11</v>
      </c>
      <c r="C60" s="150" t="s">
        <v>100</v>
      </c>
      <c r="D60" s="151">
        <v>4900000</v>
      </c>
      <c r="E60" s="151">
        <f t="shared" si="0"/>
        <v>4900</v>
      </c>
      <c r="F60" s="151">
        <v>5020140.96</v>
      </c>
      <c r="G60" s="151">
        <f t="shared" si="1"/>
        <v>5020.1409599999997</v>
      </c>
      <c r="H60" s="151">
        <f t="shared" si="2"/>
        <v>102.4518563265306</v>
      </c>
      <c r="I60" s="10"/>
    </row>
    <row r="61" spans="1:9" ht="40.200000000000003" x14ac:dyDescent="0.3">
      <c r="A61" s="148" t="s">
        <v>101</v>
      </c>
      <c r="B61" s="149" t="s">
        <v>11</v>
      </c>
      <c r="C61" s="150" t="s">
        <v>102</v>
      </c>
      <c r="D61" s="151">
        <v>2600000</v>
      </c>
      <c r="E61" s="151">
        <f t="shared" si="0"/>
        <v>2600</v>
      </c>
      <c r="F61" s="151">
        <v>2574875.14</v>
      </c>
      <c r="G61" s="151">
        <f t="shared" si="1"/>
        <v>2574.8751400000001</v>
      </c>
      <c r="H61" s="151">
        <f t="shared" si="2"/>
        <v>99.033659230769231</v>
      </c>
      <c r="I61" s="10"/>
    </row>
    <row r="62" spans="1:9" ht="40.200000000000003" x14ac:dyDescent="0.3">
      <c r="A62" s="148" t="s">
        <v>103</v>
      </c>
      <c r="B62" s="149" t="s">
        <v>11</v>
      </c>
      <c r="C62" s="150" t="s">
        <v>104</v>
      </c>
      <c r="D62" s="151">
        <v>2600000</v>
      </c>
      <c r="E62" s="151">
        <f t="shared" si="0"/>
        <v>2600</v>
      </c>
      <c r="F62" s="151">
        <v>2574875.14</v>
      </c>
      <c r="G62" s="151">
        <f t="shared" si="1"/>
        <v>2574.8751400000001</v>
      </c>
      <c r="H62" s="151">
        <f t="shared" si="2"/>
        <v>99.033659230769231</v>
      </c>
      <c r="I62" s="10"/>
    </row>
    <row r="63" spans="1:9" ht="27" x14ac:dyDescent="0.3">
      <c r="A63" s="148" t="s">
        <v>105</v>
      </c>
      <c r="B63" s="149" t="s">
        <v>11</v>
      </c>
      <c r="C63" s="150" t="s">
        <v>106</v>
      </c>
      <c r="D63" s="151">
        <v>2340</v>
      </c>
      <c r="E63" s="151">
        <f t="shared" si="0"/>
        <v>2.34</v>
      </c>
      <c r="F63" s="151">
        <v>2340</v>
      </c>
      <c r="G63" s="151">
        <f t="shared" si="1"/>
        <v>2.34</v>
      </c>
      <c r="H63" s="151">
        <f t="shared" si="2"/>
        <v>100</v>
      </c>
      <c r="I63" s="10"/>
    </row>
    <row r="64" spans="1:9" ht="44.4" customHeight="1" x14ac:dyDescent="0.3">
      <c r="A64" s="148" t="s">
        <v>107</v>
      </c>
      <c r="B64" s="149" t="s">
        <v>11</v>
      </c>
      <c r="C64" s="150" t="s">
        <v>108</v>
      </c>
      <c r="D64" s="151">
        <v>2340</v>
      </c>
      <c r="E64" s="151">
        <f t="shared" si="0"/>
        <v>2.34</v>
      </c>
      <c r="F64" s="151">
        <v>2340</v>
      </c>
      <c r="G64" s="151">
        <f t="shared" si="1"/>
        <v>2.34</v>
      </c>
      <c r="H64" s="151">
        <f t="shared" si="2"/>
        <v>100</v>
      </c>
      <c r="I64" s="10"/>
    </row>
    <row r="65" spans="1:9" ht="53.4" x14ac:dyDescent="0.3">
      <c r="A65" s="148" t="s">
        <v>109</v>
      </c>
      <c r="B65" s="149" t="s">
        <v>11</v>
      </c>
      <c r="C65" s="150" t="s">
        <v>110</v>
      </c>
      <c r="D65" s="151">
        <v>2340</v>
      </c>
      <c r="E65" s="151">
        <f t="shared" si="0"/>
        <v>2.34</v>
      </c>
      <c r="F65" s="151">
        <v>2340</v>
      </c>
      <c r="G65" s="151">
        <f t="shared" si="1"/>
        <v>2.34</v>
      </c>
      <c r="H65" s="151">
        <f t="shared" si="2"/>
        <v>100</v>
      </c>
      <c r="I65" s="10"/>
    </row>
    <row r="66" spans="1:9" ht="79.8" x14ac:dyDescent="0.3">
      <c r="A66" s="148" t="s">
        <v>111</v>
      </c>
      <c r="B66" s="149" t="s">
        <v>11</v>
      </c>
      <c r="C66" s="150" t="s">
        <v>112</v>
      </c>
      <c r="D66" s="151">
        <v>1286000</v>
      </c>
      <c r="E66" s="151">
        <f t="shared" si="0"/>
        <v>1286</v>
      </c>
      <c r="F66" s="151">
        <v>1338382.6399999999</v>
      </c>
      <c r="G66" s="151">
        <f t="shared" si="1"/>
        <v>1338.3826399999998</v>
      </c>
      <c r="H66" s="151">
        <f t="shared" si="2"/>
        <v>104.07330015552098</v>
      </c>
      <c r="I66" s="10"/>
    </row>
    <row r="67" spans="1:9" ht="79.8" x14ac:dyDescent="0.3">
      <c r="A67" s="148" t="s">
        <v>113</v>
      </c>
      <c r="B67" s="149" t="s">
        <v>11</v>
      </c>
      <c r="C67" s="150" t="s">
        <v>114</v>
      </c>
      <c r="D67" s="151">
        <v>1286000</v>
      </c>
      <c r="E67" s="151">
        <f t="shared" si="0"/>
        <v>1286</v>
      </c>
      <c r="F67" s="151">
        <v>1338382.6399999999</v>
      </c>
      <c r="G67" s="151">
        <f t="shared" si="1"/>
        <v>1338.3826399999998</v>
      </c>
      <c r="H67" s="151">
        <f t="shared" si="2"/>
        <v>104.07330015552098</v>
      </c>
      <c r="I67" s="10"/>
    </row>
    <row r="68" spans="1:9" ht="79.8" x14ac:dyDescent="0.3">
      <c r="A68" s="148" t="s">
        <v>115</v>
      </c>
      <c r="B68" s="149" t="s">
        <v>11</v>
      </c>
      <c r="C68" s="150" t="s">
        <v>116</v>
      </c>
      <c r="D68" s="151">
        <v>1286000</v>
      </c>
      <c r="E68" s="151">
        <f t="shared" si="0"/>
        <v>1286</v>
      </c>
      <c r="F68" s="151">
        <v>1338382.6399999999</v>
      </c>
      <c r="G68" s="151">
        <f t="shared" si="1"/>
        <v>1338.3826399999998</v>
      </c>
      <c r="H68" s="151">
        <f t="shared" si="2"/>
        <v>104.07330015552098</v>
      </c>
      <c r="I68" s="10"/>
    </row>
    <row r="69" spans="1:9" ht="27" x14ac:dyDescent="0.3">
      <c r="A69" s="148" t="s">
        <v>117</v>
      </c>
      <c r="B69" s="149" t="s">
        <v>11</v>
      </c>
      <c r="C69" s="150" t="s">
        <v>118</v>
      </c>
      <c r="D69" s="151">
        <v>1154000</v>
      </c>
      <c r="E69" s="151">
        <f t="shared" si="0"/>
        <v>1154</v>
      </c>
      <c r="F69" s="151">
        <v>1156785.9000000001</v>
      </c>
      <c r="G69" s="151">
        <f t="shared" si="1"/>
        <v>1156.7859000000001</v>
      </c>
      <c r="H69" s="151">
        <f t="shared" si="2"/>
        <v>100.24141247833623</v>
      </c>
      <c r="I69" s="10"/>
    </row>
    <row r="70" spans="1:9" x14ac:dyDescent="0.3">
      <c r="A70" s="148" t="s">
        <v>119</v>
      </c>
      <c r="B70" s="149" t="s">
        <v>11</v>
      </c>
      <c r="C70" s="150" t="s">
        <v>120</v>
      </c>
      <c r="D70" s="151">
        <v>1150000</v>
      </c>
      <c r="E70" s="151">
        <f t="shared" si="0"/>
        <v>1150</v>
      </c>
      <c r="F70" s="151">
        <v>1152911.8700000001</v>
      </c>
      <c r="G70" s="151">
        <f t="shared" si="1"/>
        <v>1152.9118700000001</v>
      </c>
      <c r="H70" s="151">
        <f t="shared" si="2"/>
        <v>100.25320608695654</v>
      </c>
      <c r="I70" s="10"/>
    </row>
    <row r="71" spans="1:9" ht="27" x14ac:dyDescent="0.3">
      <c r="A71" s="148" t="s">
        <v>121</v>
      </c>
      <c r="B71" s="149" t="s">
        <v>11</v>
      </c>
      <c r="C71" s="150" t="s">
        <v>122</v>
      </c>
      <c r="D71" s="151">
        <v>621000</v>
      </c>
      <c r="E71" s="151">
        <f t="shared" si="0"/>
        <v>621</v>
      </c>
      <c r="F71" s="151">
        <v>616863.51</v>
      </c>
      <c r="G71" s="151">
        <f t="shared" si="1"/>
        <v>616.86351000000002</v>
      </c>
      <c r="H71" s="151">
        <f t="shared" si="2"/>
        <v>99.333898550724641</v>
      </c>
      <c r="I71" s="10"/>
    </row>
    <row r="72" spans="1:9" ht="27" x14ac:dyDescent="0.3">
      <c r="A72" s="148" t="s">
        <v>123</v>
      </c>
      <c r="B72" s="149" t="s">
        <v>11</v>
      </c>
      <c r="C72" s="150" t="s">
        <v>124</v>
      </c>
      <c r="D72" s="151">
        <v>60000</v>
      </c>
      <c r="E72" s="151">
        <f t="shared" si="0"/>
        <v>60</v>
      </c>
      <c r="F72" s="151">
        <v>59119.15</v>
      </c>
      <c r="G72" s="151">
        <f t="shared" si="1"/>
        <v>59.119150000000005</v>
      </c>
      <c r="H72" s="151">
        <f t="shared" si="2"/>
        <v>98.531916666666675</v>
      </c>
      <c r="I72" s="10"/>
    </row>
    <row r="73" spans="1:9" ht="16.8" customHeight="1" x14ac:dyDescent="0.3">
      <c r="A73" s="148" t="s">
        <v>125</v>
      </c>
      <c r="B73" s="149" t="s">
        <v>11</v>
      </c>
      <c r="C73" s="150" t="s">
        <v>126</v>
      </c>
      <c r="D73" s="151">
        <v>469000</v>
      </c>
      <c r="E73" s="151">
        <f t="shared" si="0"/>
        <v>469</v>
      </c>
      <c r="F73" s="151">
        <v>476929.21</v>
      </c>
      <c r="G73" s="151">
        <f t="shared" si="1"/>
        <v>476.92921000000001</v>
      </c>
      <c r="H73" s="151">
        <f t="shared" si="2"/>
        <v>101.69066311300641</v>
      </c>
      <c r="I73" s="10"/>
    </row>
    <row r="74" spans="1:9" x14ac:dyDescent="0.3">
      <c r="A74" s="148" t="s">
        <v>127</v>
      </c>
      <c r="B74" s="149" t="s">
        <v>11</v>
      </c>
      <c r="C74" s="150" t="s">
        <v>128</v>
      </c>
      <c r="D74" s="151">
        <v>469000</v>
      </c>
      <c r="E74" s="151">
        <f t="shared" si="0"/>
        <v>469</v>
      </c>
      <c r="F74" s="151">
        <v>476655.79</v>
      </c>
      <c r="G74" s="151">
        <f t="shared" si="1"/>
        <v>476.65578999999997</v>
      </c>
      <c r="H74" s="151">
        <f t="shared" si="2"/>
        <v>101.6323646055437</v>
      </c>
      <c r="I74" s="10"/>
    </row>
    <row r="75" spans="1:9" x14ac:dyDescent="0.3">
      <c r="A75" s="148" t="s">
        <v>129</v>
      </c>
      <c r="B75" s="149" t="s">
        <v>11</v>
      </c>
      <c r="C75" s="150" t="s">
        <v>130</v>
      </c>
      <c r="D75" s="151" t="s">
        <v>30</v>
      </c>
      <c r="E75" s="151" t="s">
        <v>30</v>
      </c>
      <c r="F75" s="151">
        <v>273.42</v>
      </c>
      <c r="G75" s="151">
        <f t="shared" si="1"/>
        <v>0.27342</v>
      </c>
      <c r="H75" s="151" t="s">
        <v>30</v>
      </c>
      <c r="I75" s="10"/>
    </row>
    <row r="76" spans="1:9" x14ac:dyDescent="0.3">
      <c r="A76" s="148" t="s">
        <v>131</v>
      </c>
      <c r="B76" s="149" t="s">
        <v>11</v>
      </c>
      <c r="C76" s="150" t="s">
        <v>132</v>
      </c>
      <c r="D76" s="151">
        <v>4000</v>
      </c>
      <c r="E76" s="151">
        <f t="shared" si="0"/>
        <v>4</v>
      </c>
      <c r="F76" s="151">
        <v>3874.03</v>
      </c>
      <c r="G76" s="151">
        <f t="shared" si="1"/>
        <v>3.8740300000000003</v>
      </c>
      <c r="H76" s="151">
        <f t="shared" si="2"/>
        <v>96.850750000000005</v>
      </c>
      <c r="I76" s="10"/>
    </row>
    <row r="77" spans="1:9" ht="27" x14ac:dyDescent="0.3">
      <c r="A77" s="148" t="s">
        <v>133</v>
      </c>
      <c r="B77" s="149" t="s">
        <v>11</v>
      </c>
      <c r="C77" s="150" t="s">
        <v>134</v>
      </c>
      <c r="D77" s="151">
        <v>4000</v>
      </c>
      <c r="E77" s="151">
        <f t="shared" si="0"/>
        <v>4</v>
      </c>
      <c r="F77" s="151">
        <v>3874.03</v>
      </c>
      <c r="G77" s="151">
        <f t="shared" si="1"/>
        <v>3.8740300000000003</v>
      </c>
      <c r="H77" s="151">
        <f t="shared" si="2"/>
        <v>96.850750000000005</v>
      </c>
      <c r="I77" s="10"/>
    </row>
    <row r="78" spans="1:9" ht="27" x14ac:dyDescent="0.3">
      <c r="A78" s="148" t="s">
        <v>135</v>
      </c>
      <c r="B78" s="149" t="s">
        <v>11</v>
      </c>
      <c r="C78" s="150" t="s">
        <v>136</v>
      </c>
      <c r="D78" s="151">
        <v>995000</v>
      </c>
      <c r="E78" s="151">
        <f t="shared" si="0"/>
        <v>995</v>
      </c>
      <c r="F78" s="151">
        <v>992759.5</v>
      </c>
      <c r="G78" s="151">
        <f t="shared" si="1"/>
        <v>992.7595</v>
      </c>
      <c r="H78" s="151">
        <f t="shared" si="2"/>
        <v>99.774824120603014</v>
      </c>
      <c r="I78" s="10"/>
    </row>
    <row r="79" spans="1:9" x14ac:dyDescent="0.3">
      <c r="A79" s="148" t="s">
        <v>137</v>
      </c>
      <c r="B79" s="149" t="s">
        <v>11</v>
      </c>
      <c r="C79" s="150" t="s">
        <v>138</v>
      </c>
      <c r="D79" s="151">
        <v>995000</v>
      </c>
      <c r="E79" s="151">
        <f t="shared" si="0"/>
        <v>995</v>
      </c>
      <c r="F79" s="151">
        <v>992759.5</v>
      </c>
      <c r="G79" s="151">
        <f t="shared" si="1"/>
        <v>992.7595</v>
      </c>
      <c r="H79" s="151">
        <f t="shared" si="2"/>
        <v>99.774824120603014</v>
      </c>
      <c r="I79" s="10"/>
    </row>
    <row r="80" spans="1:9" x14ac:dyDescent="0.3">
      <c r="A80" s="148" t="s">
        <v>139</v>
      </c>
      <c r="B80" s="149" t="s">
        <v>11</v>
      </c>
      <c r="C80" s="150" t="s">
        <v>140</v>
      </c>
      <c r="D80" s="151">
        <v>995000</v>
      </c>
      <c r="E80" s="151">
        <f t="shared" si="0"/>
        <v>995</v>
      </c>
      <c r="F80" s="151">
        <v>992759.5</v>
      </c>
      <c r="G80" s="151">
        <f t="shared" si="1"/>
        <v>992.7595</v>
      </c>
      <c r="H80" s="151">
        <f t="shared" si="2"/>
        <v>99.774824120603014</v>
      </c>
      <c r="I80" s="10"/>
    </row>
    <row r="81" spans="1:9" ht="27" x14ac:dyDescent="0.3">
      <c r="A81" s="148" t="s">
        <v>141</v>
      </c>
      <c r="B81" s="149" t="s">
        <v>11</v>
      </c>
      <c r="C81" s="150" t="s">
        <v>142</v>
      </c>
      <c r="D81" s="151">
        <v>995000</v>
      </c>
      <c r="E81" s="151">
        <f t="shared" si="0"/>
        <v>995</v>
      </c>
      <c r="F81" s="151">
        <v>992759.5</v>
      </c>
      <c r="G81" s="151">
        <f t="shared" si="1"/>
        <v>992.7595</v>
      </c>
      <c r="H81" s="151">
        <f t="shared" si="2"/>
        <v>99.774824120603014</v>
      </c>
      <c r="I81" s="10"/>
    </row>
    <row r="82" spans="1:9" ht="27" x14ac:dyDescent="0.3">
      <c r="A82" s="148" t="s">
        <v>143</v>
      </c>
      <c r="B82" s="149" t="s">
        <v>11</v>
      </c>
      <c r="C82" s="150" t="s">
        <v>144</v>
      </c>
      <c r="D82" s="151">
        <v>2150000</v>
      </c>
      <c r="E82" s="151">
        <f t="shared" ref="E82:E145" si="3">D82/1000</f>
        <v>2150</v>
      </c>
      <c r="F82" s="151">
        <v>2220822.7599999998</v>
      </c>
      <c r="G82" s="151">
        <f t="shared" ref="G82:G145" si="4">F82/1000</f>
        <v>2220.8227599999996</v>
      </c>
      <c r="H82" s="151">
        <f t="shared" ref="H82:H145" si="5">G82/E82*100</f>
        <v>103.2940818604651</v>
      </c>
      <c r="I82" s="10"/>
    </row>
    <row r="83" spans="1:9" ht="42" customHeight="1" x14ac:dyDescent="0.3">
      <c r="A83" s="148" t="s">
        <v>145</v>
      </c>
      <c r="B83" s="149" t="s">
        <v>11</v>
      </c>
      <c r="C83" s="150" t="s">
        <v>146</v>
      </c>
      <c r="D83" s="151">
        <v>700000</v>
      </c>
      <c r="E83" s="151">
        <f t="shared" si="3"/>
        <v>700</v>
      </c>
      <c r="F83" s="151">
        <v>768014.5</v>
      </c>
      <c r="G83" s="151">
        <f t="shared" si="4"/>
        <v>768.0145</v>
      </c>
      <c r="H83" s="151">
        <f t="shared" si="5"/>
        <v>109.71635714285715</v>
      </c>
      <c r="I83" s="10"/>
    </row>
    <row r="84" spans="1:9" ht="64.2" customHeight="1" x14ac:dyDescent="0.3">
      <c r="A84" s="148" t="s">
        <v>147</v>
      </c>
      <c r="B84" s="149" t="s">
        <v>11</v>
      </c>
      <c r="C84" s="150" t="s">
        <v>148</v>
      </c>
      <c r="D84" s="151">
        <v>700000</v>
      </c>
      <c r="E84" s="151">
        <f t="shared" si="3"/>
        <v>700</v>
      </c>
      <c r="F84" s="151">
        <v>768014.5</v>
      </c>
      <c r="G84" s="151">
        <f t="shared" si="4"/>
        <v>768.0145</v>
      </c>
      <c r="H84" s="151">
        <f t="shared" si="5"/>
        <v>109.71635714285715</v>
      </c>
      <c r="I84" s="10"/>
    </row>
    <row r="85" spans="1:9" ht="80.400000000000006" customHeight="1" x14ac:dyDescent="0.3">
      <c r="A85" s="148" t="s">
        <v>149</v>
      </c>
      <c r="B85" s="149" t="s">
        <v>11</v>
      </c>
      <c r="C85" s="150" t="s">
        <v>150</v>
      </c>
      <c r="D85" s="151">
        <v>700000</v>
      </c>
      <c r="E85" s="151">
        <f t="shared" si="3"/>
        <v>700</v>
      </c>
      <c r="F85" s="151">
        <v>768014.5</v>
      </c>
      <c r="G85" s="151">
        <f t="shared" si="4"/>
        <v>768.0145</v>
      </c>
      <c r="H85" s="151">
        <f t="shared" si="5"/>
        <v>109.71635714285715</v>
      </c>
      <c r="I85" s="10"/>
    </row>
    <row r="86" spans="1:9" ht="27" x14ac:dyDescent="0.3">
      <c r="A86" s="148" t="s">
        <v>151</v>
      </c>
      <c r="B86" s="149" t="s">
        <v>11</v>
      </c>
      <c r="C86" s="150" t="s">
        <v>152</v>
      </c>
      <c r="D86" s="151">
        <v>1450000</v>
      </c>
      <c r="E86" s="151">
        <f t="shared" si="3"/>
        <v>1450</v>
      </c>
      <c r="F86" s="151">
        <v>1452808.26</v>
      </c>
      <c r="G86" s="151">
        <f t="shared" si="4"/>
        <v>1452.80826</v>
      </c>
      <c r="H86" s="151">
        <f t="shared" si="5"/>
        <v>100.19367310344826</v>
      </c>
      <c r="I86" s="10"/>
    </row>
    <row r="87" spans="1:9" ht="26.4" customHeight="1" x14ac:dyDescent="0.3">
      <c r="A87" s="148" t="s">
        <v>153</v>
      </c>
      <c r="B87" s="149" t="s">
        <v>11</v>
      </c>
      <c r="C87" s="150" t="s">
        <v>154</v>
      </c>
      <c r="D87" s="151">
        <v>1450000</v>
      </c>
      <c r="E87" s="151">
        <f t="shared" si="3"/>
        <v>1450</v>
      </c>
      <c r="F87" s="151">
        <v>1452808.26</v>
      </c>
      <c r="G87" s="151">
        <f t="shared" si="4"/>
        <v>1452.80826</v>
      </c>
      <c r="H87" s="151">
        <f t="shared" si="5"/>
        <v>100.19367310344826</v>
      </c>
      <c r="I87" s="10"/>
    </row>
    <row r="88" spans="1:9" ht="53.4" customHeight="1" x14ac:dyDescent="0.3">
      <c r="A88" s="148" t="s">
        <v>155</v>
      </c>
      <c r="B88" s="149" t="s">
        <v>11</v>
      </c>
      <c r="C88" s="150" t="s">
        <v>156</v>
      </c>
      <c r="D88" s="151">
        <v>1361000</v>
      </c>
      <c r="E88" s="151">
        <f t="shared" si="3"/>
        <v>1361</v>
      </c>
      <c r="F88" s="151">
        <v>1363831.76</v>
      </c>
      <c r="G88" s="151">
        <f t="shared" si="4"/>
        <v>1363.83176</v>
      </c>
      <c r="H88" s="151">
        <f t="shared" si="5"/>
        <v>100.20806465833947</v>
      </c>
      <c r="I88" s="10"/>
    </row>
    <row r="89" spans="1:9" ht="43.2" customHeight="1" x14ac:dyDescent="0.3">
      <c r="A89" s="148" t="s">
        <v>157</v>
      </c>
      <c r="B89" s="149" t="s">
        <v>11</v>
      </c>
      <c r="C89" s="150" t="s">
        <v>158</v>
      </c>
      <c r="D89" s="151">
        <v>89000</v>
      </c>
      <c r="E89" s="151">
        <f t="shared" si="3"/>
        <v>89</v>
      </c>
      <c r="F89" s="151">
        <v>88976.5</v>
      </c>
      <c r="G89" s="151">
        <f t="shared" si="4"/>
        <v>88.976500000000001</v>
      </c>
      <c r="H89" s="151">
        <f t="shared" si="5"/>
        <v>99.973595505617979</v>
      </c>
      <c r="I89" s="10"/>
    </row>
    <row r="90" spans="1:9" x14ac:dyDescent="0.3">
      <c r="A90" s="148" t="s">
        <v>159</v>
      </c>
      <c r="B90" s="149" t="s">
        <v>11</v>
      </c>
      <c r="C90" s="150" t="s">
        <v>160</v>
      </c>
      <c r="D90" s="151">
        <v>3650000</v>
      </c>
      <c r="E90" s="151">
        <f t="shared" si="3"/>
        <v>3650</v>
      </c>
      <c r="F90" s="151">
        <v>3790428.6</v>
      </c>
      <c r="G90" s="151">
        <f t="shared" si="4"/>
        <v>3790.4286000000002</v>
      </c>
      <c r="H90" s="151">
        <f t="shared" si="5"/>
        <v>103.84735890410958</v>
      </c>
      <c r="I90" s="10"/>
    </row>
    <row r="91" spans="1:9" ht="27" x14ac:dyDescent="0.3">
      <c r="A91" s="148" t="s">
        <v>161</v>
      </c>
      <c r="B91" s="149" t="s">
        <v>11</v>
      </c>
      <c r="C91" s="150" t="s">
        <v>162</v>
      </c>
      <c r="D91" s="151">
        <v>100000</v>
      </c>
      <c r="E91" s="151">
        <f t="shared" si="3"/>
        <v>100</v>
      </c>
      <c r="F91" s="151">
        <v>99369.33</v>
      </c>
      <c r="G91" s="151">
        <f t="shared" si="4"/>
        <v>99.369330000000005</v>
      </c>
      <c r="H91" s="151">
        <f t="shared" si="5"/>
        <v>99.369330000000005</v>
      </c>
      <c r="I91" s="10"/>
    </row>
    <row r="92" spans="1:9" ht="79.8" x14ac:dyDescent="0.3">
      <c r="A92" s="148" t="s">
        <v>163</v>
      </c>
      <c r="B92" s="149" t="s">
        <v>11</v>
      </c>
      <c r="C92" s="150" t="s">
        <v>164</v>
      </c>
      <c r="D92" s="151">
        <v>80000</v>
      </c>
      <c r="E92" s="151">
        <f t="shared" si="3"/>
        <v>80</v>
      </c>
      <c r="F92" s="151">
        <v>79352.2</v>
      </c>
      <c r="G92" s="151">
        <f t="shared" si="4"/>
        <v>79.352199999999996</v>
      </c>
      <c r="H92" s="151">
        <f t="shared" si="5"/>
        <v>99.190249999999992</v>
      </c>
      <c r="I92" s="10"/>
    </row>
    <row r="93" spans="1:9" ht="53.4" x14ac:dyDescent="0.3">
      <c r="A93" s="148" t="s">
        <v>165</v>
      </c>
      <c r="B93" s="149" t="s">
        <v>11</v>
      </c>
      <c r="C93" s="150" t="s">
        <v>166</v>
      </c>
      <c r="D93" s="151">
        <v>20000</v>
      </c>
      <c r="E93" s="151">
        <f t="shared" si="3"/>
        <v>20</v>
      </c>
      <c r="F93" s="151">
        <v>20017.13</v>
      </c>
      <c r="G93" s="151">
        <f t="shared" si="4"/>
        <v>20.017130000000002</v>
      </c>
      <c r="H93" s="151">
        <f t="shared" si="5"/>
        <v>100.08565</v>
      </c>
      <c r="I93" s="10"/>
    </row>
    <row r="94" spans="1:9" ht="53.4" x14ac:dyDescent="0.3">
      <c r="A94" s="148" t="s">
        <v>167</v>
      </c>
      <c r="B94" s="149" t="s">
        <v>11</v>
      </c>
      <c r="C94" s="150" t="s">
        <v>168</v>
      </c>
      <c r="D94" s="151">
        <v>392000</v>
      </c>
      <c r="E94" s="151">
        <f t="shared" si="3"/>
        <v>392</v>
      </c>
      <c r="F94" s="151">
        <v>402035.52</v>
      </c>
      <c r="G94" s="151">
        <f t="shared" si="4"/>
        <v>402.03552000000002</v>
      </c>
      <c r="H94" s="151">
        <f t="shared" si="5"/>
        <v>102.56008163265307</v>
      </c>
      <c r="I94" s="10"/>
    </row>
    <row r="95" spans="1:9" ht="53.4" x14ac:dyDescent="0.3">
      <c r="A95" s="148" t="s">
        <v>169</v>
      </c>
      <c r="B95" s="149" t="s">
        <v>11</v>
      </c>
      <c r="C95" s="150" t="s">
        <v>170</v>
      </c>
      <c r="D95" s="151">
        <v>210000</v>
      </c>
      <c r="E95" s="151">
        <f t="shared" si="3"/>
        <v>210</v>
      </c>
      <c r="F95" s="151">
        <v>210000</v>
      </c>
      <c r="G95" s="151">
        <f t="shared" si="4"/>
        <v>210</v>
      </c>
      <c r="H95" s="151">
        <f t="shared" si="5"/>
        <v>100</v>
      </c>
      <c r="I95" s="10"/>
    </row>
    <row r="96" spans="1:9" ht="53.4" x14ac:dyDescent="0.3">
      <c r="A96" s="148" t="s">
        <v>171</v>
      </c>
      <c r="B96" s="149" t="s">
        <v>11</v>
      </c>
      <c r="C96" s="150" t="s">
        <v>172</v>
      </c>
      <c r="D96" s="151">
        <v>210000</v>
      </c>
      <c r="E96" s="151">
        <f t="shared" si="3"/>
        <v>210</v>
      </c>
      <c r="F96" s="151">
        <v>210000</v>
      </c>
      <c r="G96" s="151">
        <f t="shared" si="4"/>
        <v>210</v>
      </c>
      <c r="H96" s="151">
        <f t="shared" si="5"/>
        <v>100</v>
      </c>
      <c r="I96" s="10"/>
    </row>
    <row r="97" spans="1:9" ht="40.200000000000003" x14ac:dyDescent="0.3">
      <c r="A97" s="148" t="s">
        <v>173</v>
      </c>
      <c r="B97" s="149" t="s">
        <v>11</v>
      </c>
      <c r="C97" s="150" t="s">
        <v>174</v>
      </c>
      <c r="D97" s="151">
        <v>192000</v>
      </c>
      <c r="E97" s="151">
        <f t="shared" si="3"/>
        <v>192</v>
      </c>
      <c r="F97" s="151">
        <v>195033.7</v>
      </c>
      <c r="G97" s="151">
        <f t="shared" si="4"/>
        <v>195.03370000000001</v>
      </c>
      <c r="H97" s="151">
        <f t="shared" si="5"/>
        <v>101.58005208333334</v>
      </c>
      <c r="I97" s="10"/>
    </row>
    <row r="98" spans="1:9" ht="53.4" x14ac:dyDescent="0.3">
      <c r="A98" s="148" t="s">
        <v>175</v>
      </c>
      <c r="B98" s="149" t="s">
        <v>11</v>
      </c>
      <c r="C98" s="150" t="s">
        <v>176</v>
      </c>
      <c r="D98" s="151">
        <v>192000</v>
      </c>
      <c r="E98" s="151">
        <f t="shared" si="3"/>
        <v>192</v>
      </c>
      <c r="F98" s="151">
        <v>195033.7</v>
      </c>
      <c r="G98" s="151">
        <f t="shared" si="4"/>
        <v>195.03370000000001</v>
      </c>
      <c r="H98" s="151">
        <f t="shared" si="5"/>
        <v>101.58005208333334</v>
      </c>
      <c r="I98" s="10"/>
    </row>
    <row r="99" spans="1:9" ht="106.2" x14ac:dyDescent="0.3">
      <c r="A99" s="148" t="s">
        <v>177</v>
      </c>
      <c r="B99" s="149" t="s">
        <v>11</v>
      </c>
      <c r="C99" s="150" t="s">
        <v>178</v>
      </c>
      <c r="D99" s="151">
        <v>17000</v>
      </c>
      <c r="E99" s="151">
        <f t="shared" si="3"/>
        <v>17</v>
      </c>
      <c r="F99" s="151">
        <v>17000</v>
      </c>
      <c r="G99" s="151">
        <f t="shared" si="4"/>
        <v>17</v>
      </c>
      <c r="H99" s="151">
        <f t="shared" si="5"/>
        <v>100</v>
      </c>
      <c r="I99" s="10"/>
    </row>
    <row r="100" spans="1:9" ht="40.200000000000003" x14ac:dyDescent="0.3">
      <c r="A100" s="148" t="s">
        <v>179</v>
      </c>
      <c r="B100" s="149" t="s">
        <v>11</v>
      </c>
      <c r="C100" s="150" t="s">
        <v>180</v>
      </c>
      <c r="D100" s="151">
        <v>15000</v>
      </c>
      <c r="E100" s="151">
        <f t="shared" si="3"/>
        <v>15</v>
      </c>
      <c r="F100" s="151">
        <v>15000</v>
      </c>
      <c r="G100" s="151">
        <f t="shared" si="4"/>
        <v>15</v>
      </c>
      <c r="H100" s="151">
        <f t="shared" si="5"/>
        <v>100</v>
      </c>
      <c r="I100" s="10"/>
    </row>
    <row r="101" spans="1:9" ht="40.200000000000003" x14ac:dyDescent="0.3">
      <c r="A101" s="148" t="s">
        <v>179</v>
      </c>
      <c r="B101" s="149" t="s">
        <v>11</v>
      </c>
      <c r="C101" s="150" t="s">
        <v>181</v>
      </c>
      <c r="D101" s="151">
        <v>2000</v>
      </c>
      <c r="E101" s="151">
        <f t="shared" si="3"/>
        <v>2</v>
      </c>
      <c r="F101" s="151">
        <v>2000</v>
      </c>
      <c r="G101" s="151">
        <f t="shared" si="4"/>
        <v>2</v>
      </c>
      <c r="H101" s="151">
        <f t="shared" si="5"/>
        <v>100</v>
      </c>
      <c r="I101" s="10"/>
    </row>
    <row r="102" spans="1:9" ht="53.4" x14ac:dyDescent="0.3">
      <c r="A102" s="148" t="s">
        <v>182</v>
      </c>
      <c r="B102" s="149" t="s">
        <v>11</v>
      </c>
      <c r="C102" s="150" t="s">
        <v>183</v>
      </c>
      <c r="D102" s="151">
        <v>5500</v>
      </c>
      <c r="E102" s="151">
        <f t="shared" si="3"/>
        <v>5.5</v>
      </c>
      <c r="F102" s="151">
        <v>5500</v>
      </c>
      <c r="G102" s="151">
        <f t="shared" si="4"/>
        <v>5.5</v>
      </c>
      <c r="H102" s="151">
        <f t="shared" si="5"/>
        <v>100</v>
      </c>
      <c r="I102" s="10"/>
    </row>
    <row r="103" spans="1:9" ht="27" x14ac:dyDescent="0.3">
      <c r="A103" s="148" t="s">
        <v>184</v>
      </c>
      <c r="B103" s="149" t="s">
        <v>11</v>
      </c>
      <c r="C103" s="150" t="s">
        <v>185</v>
      </c>
      <c r="D103" s="151">
        <v>660000</v>
      </c>
      <c r="E103" s="151">
        <f t="shared" si="3"/>
        <v>660</v>
      </c>
      <c r="F103" s="151">
        <v>670546.73</v>
      </c>
      <c r="G103" s="151">
        <f t="shared" si="4"/>
        <v>670.54673000000003</v>
      </c>
      <c r="H103" s="151">
        <f t="shared" si="5"/>
        <v>101.5979893939394</v>
      </c>
      <c r="I103" s="10"/>
    </row>
    <row r="104" spans="1:9" ht="27" x14ac:dyDescent="0.3">
      <c r="A104" s="148" t="s">
        <v>186</v>
      </c>
      <c r="B104" s="149" t="s">
        <v>11</v>
      </c>
      <c r="C104" s="150" t="s">
        <v>187</v>
      </c>
      <c r="D104" s="151">
        <v>660000</v>
      </c>
      <c r="E104" s="151">
        <f t="shared" si="3"/>
        <v>660</v>
      </c>
      <c r="F104" s="151">
        <v>670546.73</v>
      </c>
      <c r="G104" s="151">
        <f t="shared" si="4"/>
        <v>670.54673000000003</v>
      </c>
      <c r="H104" s="151">
        <f t="shared" si="5"/>
        <v>101.5979893939394</v>
      </c>
      <c r="I104" s="10"/>
    </row>
    <row r="105" spans="1:9" ht="53.4" x14ac:dyDescent="0.3">
      <c r="A105" s="148" t="s">
        <v>188</v>
      </c>
      <c r="B105" s="149" t="s">
        <v>11</v>
      </c>
      <c r="C105" s="150" t="s">
        <v>189</v>
      </c>
      <c r="D105" s="151">
        <v>268000</v>
      </c>
      <c r="E105" s="151">
        <f t="shared" si="3"/>
        <v>268</v>
      </c>
      <c r="F105" s="151">
        <v>270896.67000000004</v>
      </c>
      <c r="G105" s="151">
        <f t="shared" si="4"/>
        <v>270.89667000000003</v>
      </c>
      <c r="H105" s="151">
        <f t="shared" si="5"/>
        <v>101.0808470149254</v>
      </c>
      <c r="I105" s="10"/>
    </row>
    <row r="106" spans="1:9" ht="66.599999999999994" x14ac:dyDescent="0.3">
      <c r="A106" s="148" t="s">
        <v>190</v>
      </c>
      <c r="B106" s="149" t="s">
        <v>11</v>
      </c>
      <c r="C106" s="150" t="s">
        <v>191</v>
      </c>
      <c r="D106" s="151">
        <v>238000</v>
      </c>
      <c r="E106" s="151">
        <f t="shared" si="3"/>
        <v>238</v>
      </c>
      <c r="F106" s="151">
        <v>237896.67</v>
      </c>
      <c r="G106" s="151">
        <f t="shared" si="4"/>
        <v>237.89667</v>
      </c>
      <c r="H106" s="151">
        <f t="shared" si="5"/>
        <v>99.956584033613453</v>
      </c>
      <c r="I106" s="10"/>
    </row>
    <row r="107" spans="1:9" ht="66.599999999999994" x14ac:dyDescent="0.3">
      <c r="A107" s="148" t="s">
        <v>190</v>
      </c>
      <c r="B107" s="149" t="s">
        <v>11</v>
      </c>
      <c r="C107" s="150" t="s">
        <v>192</v>
      </c>
      <c r="D107" s="151" t="s">
        <v>30</v>
      </c>
      <c r="E107" s="151" t="s">
        <v>30</v>
      </c>
      <c r="F107" s="151">
        <v>3000</v>
      </c>
      <c r="G107" s="151">
        <f t="shared" si="4"/>
        <v>3</v>
      </c>
      <c r="H107" s="151" t="s">
        <v>30</v>
      </c>
      <c r="I107" s="10"/>
    </row>
    <row r="108" spans="1:9" ht="66.599999999999994" x14ac:dyDescent="0.3">
      <c r="A108" s="148" t="s">
        <v>190</v>
      </c>
      <c r="B108" s="149" t="s">
        <v>11</v>
      </c>
      <c r="C108" s="150" t="s">
        <v>193</v>
      </c>
      <c r="D108" s="151">
        <v>30000</v>
      </c>
      <c r="E108" s="151">
        <f t="shared" si="3"/>
        <v>30</v>
      </c>
      <c r="F108" s="151">
        <v>30000</v>
      </c>
      <c r="G108" s="151">
        <f t="shared" si="4"/>
        <v>30</v>
      </c>
      <c r="H108" s="151">
        <f t="shared" si="5"/>
        <v>100</v>
      </c>
      <c r="I108" s="10"/>
    </row>
    <row r="109" spans="1:9" ht="66.599999999999994" x14ac:dyDescent="0.3">
      <c r="A109" s="148" t="s">
        <v>194</v>
      </c>
      <c r="B109" s="149" t="s">
        <v>11</v>
      </c>
      <c r="C109" s="150" t="s">
        <v>195</v>
      </c>
      <c r="D109" s="151" t="s">
        <v>30</v>
      </c>
      <c r="E109" s="151" t="s">
        <v>30</v>
      </c>
      <c r="F109" s="151">
        <v>12662.95</v>
      </c>
      <c r="G109" s="151">
        <f t="shared" si="4"/>
        <v>12.66295</v>
      </c>
      <c r="H109" s="151" t="s">
        <v>30</v>
      </c>
      <c r="I109" s="10"/>
    </row>
    <row r="110" spans="1:9" ht="66.599999999999994" x14ac:dyDescent="0.3">
      <c r="A110" s="148" t="s">
        <v>194</v>
      </c>
      <c r="B110" s="149" t="s">
        <v>11</v>
      </c>
      <c r="C110" s="150" t="s">
        <v>196</v>
      </c>
      <c r="D110" s="151">
        <v>740000</v>
      </c>
      <c r="E110" s="151">
        <f t="shared" si="3"/>
        <v>740</v>
      </c>
      <c r="F110" s="151">
        <v>777195.02</v>
      </c>
      <c r="G110" s="151">
        <f t="shared" si="4"/>
        <v>777.19502</v>
      </c>
      <c r="H110" s="151">
        <f t="shared" si="5"/>
        <v>105.02635405405405</v>
      </c>
      <c r="I110" s="10"/>
    </row>
    <row r="111" spans="1:9" ht="66.599999999999994" x14ac:dyDescent="0.3">
      <c r="A111" s="148" t="s">
        <v>194</v>
      </c>
      <c r="B111" s="149" t="s">
        <v>11</v>
      </c>
      <c r="C111" s="150" t="s">
        <v>197</v>
      </c>
      <c r="D111" s="151" t="s">
        <v>30</v>
      </c>
      <c r="E111" s="151" t="s">
        <v>30</v>
      </c>
      <c r="F111" s="151">
        <v>10518.53</v>
      </c>
      <c r="G111" s="151">
        <f t="shared" si="4"/>
        <v>10.51853</v>
      </c>
      <c r="H111" s="151" t="s">
        <v>30</v>
      </c>
      <c r="I111" s="10"/>
    </row>
    <row r="112" spans="1:9" ht="27" x14ac:dyDescent="0.3">
      <c r="A112" s="148" t="s">
        <v>198</v>
      </c>
      <c r="B112" s="149" t="s">
        <v>11</v>
      </c>
      <c r="C112" s="150" t="s">
        <v>199</v>
      </c>
      <c r="D112" s="151">
        <v>1065500</v>
      </c>
      <c r="E112" s="151">
        <f t="shared" si="3"/>
        <v>1065.5</v>
      </c>
      <c r="F112" s="151">
        <v>1119670.1499999999</v>
      </c>
      <c r="G112" s="151">
        <f t="shared" si="4"/>
        <v>1119.6701499999999</v>
      </c>
      <c r="H112" s="151">
        <f t="shared" si="5"/>
        <v>105.08401220084467</v>
      </c>
      <c r="I112" s="10"/>
    </row>
    <row r="113" spans="1:9" ht="40.200000000000003" x14ac:dyDescent="0.3">
      <c r="A113" s="148" t="s">
        <v>200</v>
      </c>
      <c r="B113" s="149" t="s">
        <v>11</v>
      </c>
      <c r="C113" s="150" t="s">
        <v>201</v>
      </c>
      <c r="D113" s="151">
        <v>73000</v>
      </c>
      <c r="E113" s="151">
        <f t="shared" si="3"/>
        <v>73</v>
      </c>
      <c r="F113" s="151">
        <v>74599</v>
      </c>
      <c r="G113" s="151">
        <f t="shared" si="4"/>
        <v>74.599000000000004</v>
      </c>
      <c r="H113" s="151">
        <f t="shared" si="5"/>
        <v>102.19041095890411</v>
      </c>
      <c r="I113" s="10"/>
    </row>
    <row r="114" spans="1:9" ht="40.200000000000003" x14ac:dyDescent="0.3">
      <c r="A114" s="148" t="s">
        <v>200</v>
      </c>
      <c r="B114" s="149" t="s">
        <v>11</v>
      </c>
      <c r="C114" s="150" t="s">
        <v>202</v>
      </c>
      <c r="D114" s="151">
        <v>240000</v>
      </c>
      <c r="E114" s="151">
        <f t="shared" si="3"/>
        <v>240</v>
      </c>
      <c r="F114" s="151">
        <v>239961.28</v>
      </c>
      <c r="G114" s="151">
        <f t="shared" si="4"/>
        <v>239.96127999999999</v>
      </c>
      <c r="H114" s="151">
        <f t="shared" si="5"/>
        <v>99.983866666666671</v>
      </c>
      <c r="I114" s="10"/>
    </row>
    <row r="115" spans="1:9" ht="40.200000000000003" x14ac:dyDescent="0.3">
      <c r="A115" s="148" t="s">
        <v>200</v>
      </c>
      <c r="B115" s="149" t="s">
        <v>11</v>
      </c>
      <c r="C115" s="150" t="s">
        <v>203</v>
      </c>
      <c r="D115" s="151">
        <v>6500</v>
      </c>
      <c r="E115" s="151">
        <f t="shared" si="3"/>
        <v>6.5</v>
      </c>
      <c r="F115" s="151">
        <v>6500</v>
      </c>
      <c r="G115" s="151">
        <f t="shared" si="4"/>
        <v>6.5</v>
      </c>
      <c r="H115" s="151">
        <f t="shared" si="5"/>
        <v>100</v>
      </c>
      <c r="I115" s="10"/>
    </row>
    <row r="116" spans="1:9" ht="40.200000000000003" x14ac:dyDescent="0.3">
      <c r="A116" s="148" t="s">
        <v>200</v>
      </c>
      <c r="B116" s="149" t="s">
        <v>11</v>
      </c>
      <c r="C116" s="150" t="s">
        <v>204</v>
      </c>
      <c r="D116" s="151">
        <v>27000</v>
      </c>
      <c r="E116" s="151">
        <f t="shared" si="3"/>
        <v>27</v>
      </c>
      <c r="F116" s="151">
        <v>27967.93</v>
      </c>
      <c r="G116" s="151">
        <f t="shared" si="4"/>
        <v>27.967929999999999</v>
      </c>
      <c r="H116" s="151">
        <f t="shared" si="5"/>
        <v>103.58492592592592</v>
      </c>
      <c r="I116" s="10"/>
    </row>
    <row r="117" spans="1:9" ht="40.200000000000003" x14ac:dyDescent="0.3">
      <c r="A117" s="148" t="s">
        <v>200</v>
      </c>
      <c r="B117" s="149" t="s">
        <v>11</v>
      </c>
      <c r="C117" s="150" t="s">
        <v>205</v>
      </c>
      <c r="D117" s="151">
        <v>707500</v>
      </c>
      <c r="E117" s="151">
        <f t="shared" si="3"/>
        <v>707.5</v>
      </c>
      <c r="F117" s="151">
        <v>758656.25</v>
      </c>
      <c r="G117" s="151">
        <f t="shared" si="4"/>
        <v>758.65625</v>
      </c>
      <c r="H117" s="151">
        <f t="shared" si="5"/>
        <v>107.23056537102474</v>
      </c>
      <c r="I117" s="10"/>
    </row>
    <row r="118" spans="1:9" ht="40.200000000000003" x14ac:dyDescent="0.3">
      <c r="A118" s="148" t="s">
        <v>200</v>
      </c>
      <c r="B118" s="149" t="s">
        <v>11</v>
      </c>
      <c r="C118" s="150" t="s">
        <v>206</v>
      </c>
      <c r="D118" s="151">
        <v>6000</v>
      </c>
      <c r="E118" s="151">
        <f t="shared" si="3"/>
        <v>6</v>
      </c>
      <c r="F118" s="151">
        <v>6500</v>
      </c>
      <c r="G118" s="151">
        <f t="shared" si="4"/>
        <v>6.5</v>
      </c>
      <c r="H118" s="151">
        <f t="shared" si="5"/>
        <v>108.33333333333333</v>
      </c>
      <c r="I118" s="10"/>
    </row>
    <row r="119" spans="1:9" ht="40.200000000000003" x14ac:dyDescent="0.3">
      <c r="A119" s="148" t="s">
        <v>200</v>
      </c>
      <c r="B119" s="149" t="s">
        <v>11</v>
      </c>
      <c r="C119" s="150" t="s">
        <v>207</v>
      </c>
      <c r="D119" s="151">
        <v>5500</v>
      </c>
      <c r="E119" s="151">
        <f t="shared" si="3"/>
        <v>5.5</v>
      </c>
      <c r="F119" s="151">
        <v>5485.69</v>
      </c>
      <c r="G119" s="151">
        <f t="shared" si="4"/>
        <v>5.48569</v>
      </c>
      <c r="H119" s="151">
        <f t="shared" si="5"/>
        <v>99.73981818181818</v>
      </c>
      <c r="I119" s="10"/>
    </row>
    <row r="120" spans="1:9" x14ac:dyDescent="0.3">
      <c r="A120" s="148" t="s">
        <v>208</v>
      </c>
      <c r="B120" s="149" t="s">
        <v>11</v>
      </c>
      <c r="C120" s="150" t="s">
        <v>209</v>
      </c>
      <c r="D120" s="151" t="s">
        <v>30</v>
      </c>
      <c r="E120" s="151" t="s">
        <v>30</v>
      </c>
      <c r="F120" s="151">
        <v>-7866.68</v>
      </c>
      <c r="G120" s="151">
        <f t="shared" si="4"/>
        <v>-7.8666800000000006</v>
      </c>
      <c r="H120" s="151" t="s">
        <v>30</v>
      </c>
      <c r="I120" s="10"/>
    </row>
    <row r="121" spans="1:9" x14ac:dyDescent="0.3">
      <c r="A121" s="148" t="s">
        <v>210</v>
      </c>
      <c r="B121" s="149" t="s">
        <v>11</v>
      </c>
      <c r="C121" s="150" t="s">
        <v>211</v>
      </c>
      <c r="D121" s="151" t="s">
        <v>30</v>
      </c>
      <c r="E121" s="151" t="s">
        <v>30</v>
      </c>
      <c r="F121" s="151">
        <v>-7866.68</v>
      </c>
      <c r="G121" s="151">
        <f t="shared" si="4"/>
        <v>-7.8666800000000006</v>
      </c>
      <c r="H121" s="151" t="s">
        <v>30</v>
      </c>
      <c r="I121" s="10"/>
    </row>
    <row r="122" spans="1:9" ht="27" x14ac:dyDescent="0.3">
      <c r="A122" s="148" t="s">
        <v>212</v>
      </c>
      <c r="B122" s="149" t="s">
        <v>11</v>
      </c>
      <c r="C122" s="150" t="s">
        <v>213</v>
      </c>
      <c r="D122" s="151" t="s">
        <v>30</v>
      </c>
      <c r="E122" s="151" t="s">
        <v>30</v>
      </c>
      <c r="F122" s="151">
        <v>-7866.68</v>
      </c>
      <c r="G122" s="151">
        <f t="shared" si="4"/>
        <v>-7.8666800000000006</v>
      </c>
      <c r="H122" s="151" t="s">
        <v>30</v>
      </c>
      <c r="I122" s="10"/>
    </row>
    <row r="123" spans="1:9" x14ac:dyDescent="0.3">
      <c r="A123" s="148" t="s">
        <v>214</v>
      </c>
      <c r="B123" s="149" t="s">
        <v>11</v>
      </c>
      <c r="C123" s="150" t="s">
        <v>215</v>
      </c>
      <c r="D123" s="151">
        <v>645211991.83000004</v>
      </c>
      <c r="E123" s="151">
        <f t="shared" si="3"/>
        <v>645211.99183000007</v>
      </c>
      <c r="F123" s="151">
        <v>598040195.03999996</v>
      </c>
      <c r="G123" s="151">
        <f t="shared" si="4"/>
        <v>598040.1950399999</v>
      </c>
      <c r="H123" s="151">
        <f t="shared" si="5"/>
        <v>92.688946053806603</v>
      </c>
      <c r="I123" s="10"/>
    </row>
    <row r="124" spans="1:9" ht="40.200000000000003" x14ac:dyDescent="0.3">
      <c r="A124" s="148" t="s">
        <v>216</v>
      </c>
      <c r="B124" s="149" t="s">
        <v>11</v>
      </c>
      <c r="C124" s="150" t="s">
        <v>217</v>
      </c>
      <c r="D124" s="151">
        <v>645211991.83000004</v>
      </c>
      <c r="E124" s="151">
        <f t="shared" si="3"/>
        <v>645211.99183000007</v>
      </c>
      <c r="F124" s="151">
        <v>598068715.38999999</v>
      </c>
      <c r="G124" s="151">
        <f t="shared" si="4"/>
        <v>598068.71539000003</v>
      </c>
      <c r="H124" s="151">
        <f t="shared" si="5"/>
        <v>92.693366360676492</v>
      </c>
      <c r="I124" s="10"/>
    </row>
    <row r="125" spans="1:9" ht="27" x14ac:dyDescent="0.3">
      <c r="A125" s="148" t="s">
        <v>218</v>
      </c>
      <c r="B125" s="149" t="s">
        <v>11</v>
      </c>
      <c r="C125" s="150" t="s">
        <v>219</v>
      </c>
      <c r="D125" s="151">
        <v>49416873.5</v>
      </c>
      <c r="E125" s="151">
        <f t="shared" si="3"/>
        <v>49416.873500000002</v>
      </c>
      <c r="F125" s="151">
        <v>49416873.5</v>
      </c>
      <c r="G125" s="151">
        <f t="shared" si="4"/>
        <v>49416.873500000002</v>
      </c>
      <c r="H125" s="151">
        <f t="shared" si="5"/>
        <v>100</v>
      </c>
      <c r="I125" s="10"/>
    </row>
    <row r="126" spans="1:9" x14ac:dyDescent="0.3">
      <c r="A126" s="148" t="s">
        <v>220</v>
      </c>
      <c r="B126" s="149" t="s">
        <v>11</v>
      </c>
      <c r="C126" s="150" t="s">
        <v>221</v>
      </c>
      <c r="D126" s="151">
        <v>2047873.5</v>
      </c>
      <c r="E126" s="151">
        <f t="shared" si="3"/>
        <v>2047.8734999999999</v>
      </c>
      <c r="F126" s="151">
        <v>2047873.5</v>
      </c>
      <c r="G126" s="151">
        <f t="shared" si="4"/>
        <v>2047.8734999999999</v>
      </c>
      <c r="H126" s="151">
        <f t="shared" si="5"/>
        <v>100</v>
      </c>
      <c r="I126" s="10"/>
    </row>
    <row r="127" spans="1:9" ht="27" x14ac:dyDescent="0.3">
      <c r="A127" s="148" t="s">
        <v>222</v>
      </c>
      <c r="B127" s="149" t="s">
        <v>11</v>
      </c>
      <c r="C127" s="150" t="s">
        <v>223</v>
      </c>
      <c r="D127" s="151">
        <v>2047873.5</v>
      </c>
      <c r="E127" s="151">
        <f t="shared" si="3"/>
        <v>2047.8734999999999</v>
      </c>
      <c r="F127" s="151">
        <v>2047873.5</v>
      </c>
      <c r="G127" s="151">
        <f t="shared" si="4"/>
        <v>2047.8734999999999</v>
      </c>
      <c r="H127" s="151">
        <f t="shared" si="5"/>
        <v>100</v>
      </c>
      <c r="I127" s="10"/>
    </row>
    <row r="128" spans="1:9" ht="27" x14ac:dyDescent="0.3">
      <c r="A128" s="148" t="s">
        <v>224</v>
      </c>
      <c r="B128" s="149" t="s">
        <v>11</v>
      </c>
      <c r="C128" s="150" t="s">
        <v>225</v>
      </c>
      <c r="D128" s="151">
        <v>47369000</v>
      </c>
      <c r="E128" s="151">
        <f t="shared" si="3"/>
        <v>47369</v>
      </c>
      <c r="F128" s="151">
        <v>47369000</v>
      </c>
      <c r="G128" s="151">
        <f t="shared" si="4"/>
        <v>47369</v>
      </c>
      <c r="H128" s="151">
        <f t="shared" si="5"/>
        <v>100</v>
      </c>
      <c r="I128" s="10"/>
    </row>
    <row r="129" spans="1:9" ht="29.4" customHeight="1" x14ac:dyDescent="0.3">
      <c r="A129" s="148" t="s">
        <v>226</v>
      </c>
      <c r="B129" s="149" t="s">
        <v>11</v>
      </c>
      <c r="C129" s="150" t="s">
        <v>227</v>
      </c>
      <c r="D129" s="151">
        <v>47369000</v>
      </c>
      <c r="E129" s="151">
        <f t="shared" si="3"/>
        <v>47369</v>
      </c>
      <c r="F129" s="151">
        <v>47369000</v>
      </c>
      <c r="G129" s="151">
        <f t="shared" si="4"/>
        <v>47369</v>
      </c>
      <c r="H129" s="151">
        <f t="shared" si="5"/>
        <v>100</v>
      </c>
      <c r="I129" s="10"/>
    </row>
    <row r="130" spans="1:9" ht="27" x14ac:dyDescent="0.3">
      <c r="A130" s="148" t="s">
        <v>228</v>
      </c>
      <c r="B130" s="149" t="s">
        <v>11</v>
      </c>
      <c r="C130" s="150" t="s">
        <v>229</v>
      </c>
      <c r="D130" s="151">
        <v>38150606.68</v>
      </c>
      <c r="E130" s="151">
        <f t="shared" si="3"/>
        <v>38150.606679999997</v>
      </c>
      <c r="F130" s="151">
        <v>29134843.300000001</v>
      </c>
      <c r="G130" s="151">
        <f t="shared" si="4"/>
        <v>29134.8433</v>
      </c>
      <c r="H130" s="151">
        <f t="shared" si="5"/>
        <v>76.367968521123402</v>
      </c>
      <c r="I130" s="10"/>
    </row>
    <row r="131" spans="1:9" ht="40.200000000000003" x14ac:dyDescent="0.3">
      <c r="A131" s="148" t="s">
        <v>230</v>
      </c>
      <c r="B131" s="149" t="s">
        <v>11</v>
      </c>
      <c r="C131" s="150" t="s">
        <v>231</v>
      </c>
      <c r="D131" s="151">
        <v>3111950</v>
      </c>
      <c r="E131" s="151">
        <f t="shared" si="3"/>
        <v>3111.95</v>
      </c>
      <c r="F131" s="151">
        <v>3111949.9</v>
      </c>
      <c r="G131" s="151">
        <f t="shared" si="4"/>
        <v>3111.9499000000001</v>
      </c>
      <c r="H131" s="151">
        <f t="shared" si="5"/>
        <v>99.999996786580766</v>
      </c>
      <c r="I131" s="10"/>
    </row>
    <row r="132" spans="1:9" ht="40.200000000000003" x14ac:dyDescent="0.3">
      <c r="A132" s="148" t="s">
        <v>232</v>
      </c>
      <c r="B132" s="149" t="s">
        <v>11</v>
      </c>
      <c r="C132" s="150" t="s">
        <v>233</v>
      </c>
      <c r="D132" s="151">
        <v>3111950</v>
      </c>
      <c r="E132" s="151">
        <f t="shared" si="3"/>
        <v>3111.95</v>
      </c>
      <c r="F132" s="151">
        <v>3111949.9</v>
      </c>
      <c r="G132" s="151">
        <f t="shared" si="4"/>
        <v>3111.9499000000001</v>
      </c>
      <c r="H132" s="151">
        <f t="shared" si="5"/>
        <v>99.999996786580766</v>
      </c>
      <c r="I132" s="10"/>
    </row>
    <row r="133" spans="1:9" ht="53.4" x14ac:dyDescent="0.3">
      <c r="A133" s="148" t="s">
        <v>234</v>
      </c>
      <c r="B133" s="149" t="s">
        <v>11</v>
      </c>
      <c r="C133" s="150" t="s">
        <v>235</v>
      </c>
      <c r="D133" s="151">
        <v>3333333</v>
      </c>
      <c r="E133" s="151">
        <f t="shared" si="3"/>
        <v>3333.3330000000001</v>
      </c>
      <c r="F133" s="151">
        <v>3333333</v>
      </c>
      <c r="G133" s="151">
        <f t="shared" si="4"/>
        <v>3333.3330000000001</v>
      </c>
      <c r="H133" s="151">
        <f t="shared" si="5"/>
        <v>100</v>
      </c>
      <c r="I133" s="10"/>
    </row>
    <row r="134" spans="1:9" ht="53.4" x14ac:dyDescent="0.3">
      <c r="A134" s="148" t="s">
        <v>236</v>
      </c>
      <c r="B134" s="149" t="s">
        <v>11</v>
      </c>
      <c r="C134" s="150" t="s">
        <v>237</v>
      </c>
      <c r="D134" s="151">
        <v>3333333</v>
      </c>
      <c r="E134" s="151">
        <f t="shared" si="3"/>
        <v>3333.3330000000001</v>
      </c>
      <c r="F134" s="151">
        <v>3333333</v>
      </c>
      <c r="G134" s="151">
        <f t="shared" si="4"/>
        <v>3333.3330000000001</v>
      </c>
      <c r="H134" s="151">
        <f t="shared" si="5"/>
        <v>100</v>
      </c>
      <c r="I134" s="10"/>
    </row>
    <row r="135" spans="1:9" ht="27" x14ac:dyDescent="0.3">
      <c r="A135" s="148" t="s">
        <v>238</v>
      </c>
      <c r="B135" s="149" t="s">
        <v>11</v>
      </c>
      <c r="C135" s="150" t="s">
        <v>239</v>
      </c>
      <c r="D135" s="151">
        <v>2268050</v>
      </c>
      <c r="E135" s="151">
        <f t="shared" si="3"/>
        <v>2268.0500000000002</v>
      </c>
      <c r="F135" s="151">
        <v>2268050</v>
      </c>
      <c r="G135" s="151">
        <f t="shared" si="4"/>
        <v>2268.0500000000002</v>
      </c>
      <c r="H135" s="151">
        <f t="shared" si="5"/>
        <v>100</v>
      </c>
      <c r="I135" s="10"/>
    </row>
    <row r="136" spans="1:9" ht="40.200000000000003" x14ac:dyDescent="0.3">
      <c r="A136" s="148" t="s">
        <v>240</v>
      </c>
      <c r="B136" s="149" t="s">
        <v>11</v>
      </c>
      <c r="C136" s="150" t="s">
        <v>241</v>
      </c>
      <c r="D136" s="151">
        <v>2268050</v>
      </c>
      <c r="E136" s="151">
        <f t="shared" si="3"/>
        <v>2268.0500000000002</v>
      </c>
      <c r="F136" s="151">
        <v>2268050</v>
      </c>
      <c r="G136" s="151">
        <f t="shared" si="4"/>
        <v>2268.0500000000002</v>
      </c>
      <c r="H136" s="151">
        <f t="shared" si="5"/>
        <v>100</v>
      </c>
      <c r="I136" s="10"/>
    </row>
    <row r="137" spans="1:9" x14ac:dyDescent="0.3">
      <c r="A137" s="148" t="s">
        <v>242</v>
      </c>
      <c r="B137" s="149" t="s">
        <v>11</v>
      </c>
      <c r="C137" s="150" t="s">
        <v>243</v>
      </c>
      <c r="D137" s="151">
        <v>29437273.68</v>
      </c>
      <c r="E137" s="151">
        <f t="shared" si="3"/>
        <v>29437.273679999998</v>
      </c>
      <c r="F137" s="151">
        <v>20421510.399999999</v>
      </c>
      <c r="G137" s="151">
        <f t="shared" si="4"/>
        <v>20421.510399999999</v>
      </c>
      <c r="H137" s="151">
        <f t="shared" si="5"/>
        <v>69.3729678298116</v>
      </c>
      <c r="I137" s="10"/>
    </row>
    <row r="138" spans="1:9" x14ac:dyDescent="0.3">
      <c r="A138" s="148" t="s">
        <v>244</v>
      </c>
      <c r="B138" s="149" t="s">
        <v>11</v>
      </c>
      <c r="C138" s="150" t="s">
        <v>245</v>
      </c>
      <c r="D138" s="151">
        <v>29437273.68</v>
      </c>
      <c r="E138" s="151">
        <f t="shared" si="3"/>
        <v>29437.273679999998</v>
      </c>
      <c r="F138" s="151">
        <v>20421510.399999999</v>
      </c>
      <c r="G138" s="151">
        <f t="shared" si="4"/>
        <v>20421.510399999999</v>
      </c>
      <c r="H138" s="151">
        <f t="shared" si="5"/>
        <v>69.3729678298116</v>
      </c>
      <c r="I138" s="10"/>
    </row>
    <row r="139" spans="1:9" ht="27" x14ac:dyDescent="0.3">
      <c r="A139" s="148" t="s">
        <v>246</v>
      </c>
      <c r="B139" s="149" t="s">
        <v>11</v>
      </c>
      <c r="C139" s="150" t="s">
        <v>247</v>
      </c>
      <c r="D139" s="151">
        <v>557644511.64999998</v>
      </c>
      <c r="E139" s="151">
        <f t="shared" si="3"/>
        <v>557644.51165</v>
      </c>
      <c r="F139" s="151">
        <v>519516998.59000003</v>
      </c>
      <c r="G139" s="151">
        <f t="shared" si="4"/>
        <v>519516.99859000003</v>
      </c>
      <c r="H139" s="151">
        <f t="shared" si="5"/>
        <v>93.162756511816923</v>
      </c>
      <c r="I139" s="10"/>
    </row>
    <row r="140" spans="1:9" ht="40.200000000000003" x14ac:dyDescent="0.3">
      <c r="A140" s="148" t="s">
        <v>248</v>
      </c>
      <c r="B140" s="149" t="s">
        <v>11</v>
      </c>
      <c r="C140" s="150" t="s">
        <v>249</v>
      </c>
      <c r="D140" s="151">
        <v>545002593.64999998</v>
      </c>
      <c r="E140" s="151">
        <f t="shared" si="3"/>
        <v>545002.59364999994</v>
      </c>
      <c r="F140" s="151">
        <v>508214010.11000001</v>
      </c>
      <c r="G140" s="151">
        <f t="shared" si="4"/>
        <v>508214.01011000003</v>
      </c>
      <c r="H140" s="151">
        <f t="shared" si="5"/>
        <v>93.24983330930246</v>
      </c>
      <c r="I140" s="10"/>
    </row>
    <row r="141" spans="1:9" ht="40.200000000000003" x14ac:dyDescent="0.3">
      <c r="A141" s="148" t="s">
        <v>250</v>
      </c>
      <c r="B141" s="149" t="s">
        <v>11</v>
      </c>
      <c r="C141" s="150" t="s">
        <v>251</v>
      </c>
      <c r="D141" s="151">
        <v>19873346</v>
      </c>
      <c r="E141" s="151">
        <f t="shared" si="3"/>
        <v>19873.346000000001</v>
      </c>
      <c r="F141" s="151">
        <v>19873346</v>
      </c>
      <c r="G141" s="151">
        <f t="shared" si="4"/>
        <v>19873.346000000001</v>
      </c>
      <c r="H141" s="151">
        <f t="shared" si="5"/>
        <v>100</v>
      </c>
      <c r="I141" s="10"/>
    </row>
    <row r="142" spans="1:9" ht="40.200000000000003" x14ac:dyDescent="0.3">
      <c r="A142" s="148" t="s">
        <v>250</v>
      </c>
      <c r="B142" s="149" t="s">
        <v>11</v>
      </c>
      <c r="C142" s="150" t="s">
        <v>252</v>
      </c>
      <c r="D142" s="151">
        <v>26079904.649999999</v>
      </c>
      <c r="E142" s="151">
        <f t="shared" si="3"/>
        <v>26079.904649999997</v>
      </c>
      <c r="F142" s="151">
        <v>23973042.100000001</v>
      </c>
      <c r="G142" s="151">
        <f t="shared" si="4"/>
        <v>23973.042100000002</v>
      </c>
      <c r="H142" s="151">
        <f t="shared" si="5"/>
        <v>91.921509766716142</v>
      </c>
      <c r="I142" s="10"/>
    </row>
    <row r="143" spans="1:9" ht="40.200000000000003" x14ac:dyDescent="0.3">
      <c r="A143" s="148" t="s">
        <v>250</v>
      </c>
      <c r="B143" s="149" t="s">
        <v>11</v>
      </c>
      <c r="C143" s="150" t="s">
        <v>253</v>
      </c>
      <c r="D143" s="151">
        <v>499049343</v>
      </c>
      <c r="E143" s="151">
        <f t="shared" si="3"/>
        <v>499049.34299999999</v>
      </c>
      <c r="F143" s="151">
        <v>464367622.00999999</v>
      </c>
      <c r="G143" s="151">
        <f t="shared" si="4"/>
        <v>464367.62200999999</v>
      </c>
      <c r="H143" s="151">
        <f t="shared" si="5"/>
        <v>93.050442511052452</v>
      </c>
      <c r="I143" s="10"/>
    </row>
    <row r="144" spans="1:9" ht="66.599999999999994" x14ac:dyDescent="0.3">
      <c r="A144" s="148" t="s">
        <v>254</v>
      </c>
      <c r="B144" s="149" t="s">
        <v>11</v>
      </c>
      <c r="C144" s="150" t="s">
        <v>255</v>
      </c>
      <c r="D144" s="151">
        <v>7761000</v>
      </c>
      <c r="E144" s="151">
        <f t="shared" si="3"/>
        <v>7761</v>
      </c>
      <c r="F144" s="151">
        <v>6422070.4800000004</v>
      </c>
      <c r="G144" s="151">
        <f t="shared" si="4"/>
        <v>6422.0704800000003</v>
      </c>
      <c r="H144" s="151">
        <f t="shared" si="5"/>
        <v>82.747976807112494</v>
      </c>
      <c r="I144" s="10"/>
    </row>
    <row r="145" spans="1:9" ht="69" customHeight="1" x14ac:dyDescent="0.3">
      <c r="A145" s="148" t="s">
        <v>256</v>
      </c>
      <c r="B145" s="149" t="s">
        <v>11</v>
      </c>
      <c r="C145" s="150" t="s">
        <v>257</v>
      </c>
      <c r="D145" s="151">
        <v>7761000</v>
      </c>
      <c r="E145" s="151">
        <f t="shared" si="3"/>
        <v>7761</v>
      </c>
      <c r="F145" s="151">
        <v>6422070.4800000004</v>
      </c>
      <c r="G145" s="151">
        <f t="shared" si="4"/>
        <v>6422.0704800000003</v>
      </c>
      <c r="H145" s="151">
        <f t="shared" si="5"/>
        <v>82.747976807112494</v>
      </c>
      <c r="I145" s="10"/>
    </row>
    <row r="146" spans="1:9" ht="40.200000000000003" x14ac:dyDescent="0.3">
      <c r="A146" s="148" t="s">
        <v>258</v>
      </c>
      <c r="B146" s="149" t="s">
        <v>11</v>
      </c>
      <c r="C146" s="150" t="s">
        <v>259</v>
      </c>
      <c r="D146" s="151">
        <v>1388310</v>
      </c>
      <c r="E146" s="151">
        <f t="shared" ref="E146:E151" si="6">D146/1000</f>
        <v>1388.31</v>
      </c>
      <c r="F146" s="151">
        <v>1388310</v>
      </c>
      <c r="G146" s="151">
        <f t="shared" ref="G146:G154" si="7">F146/1000</f>
        <v>1388.31</v>
      </c>
      <c r="H146" s="151" t="s">
        <v>30</v>
      </c>
      <c r="I146" s="10"/>
    </row>
    <row r="147" spans="1:9" ht="40.200000000000003" x14ac:dyDescent="0.3">
      <c r="A147" s="148" t="s">
        <v>260</v>
      </c>
      <c r="B147" s="149" t="s">
        <v>11</v>
      </c>
      <c r="C147" s="150" t="s">
        <v>261</v>
      </c>
      <c r="D147" s="151">
        <v>1388310</v>
      </c>
      <c r="E147" s="151">
        <f t="shared" si="6"/>
        <v>1388.31</v>
      </c>
      <c r="F147" s="151">
        <v>1388310</v>
      </c>
      <c r="G147" s="151">
        <f t="shared" si="7"/>
        <v>1388.31</v>
      </c>
      <c r="H147" s="151" t="s">
        <v>30</v>
      </c>
      <c r="I147" s="10"/>
    </row>
    <row r="148" spans="1:9" ht="53.4" x14ac:dyDescent="0.3">
      <c r="A148" s="148" t="s">
        <v>262</v>
      </c>
      <c r="B148" s="149" t="s">
        <v>11</v>
      </c>
      <c r="C148" s="150" t="s">
        <v>263</v>
      </c>
      <c r="D148" s="151">
        <v>31528</v>
      </c>
      <c r="E148" s="151">
        <f t="shared" si="6"/>
        <v>31.527999999999999</v>
      </c>
      <c r="F148" s="151">
        <v>31528</v>
      </c>
      <c r="G148" s="151">
        <f t="shared" si="7"/>
        <v>31.527999999999999</v>
      </c>
      <c r="H148" s="151" t="s">
        <v>30</v>
      </c>
      <c r="I148" s="10"/>
    </row>
    <row r="149" spans="1:9" ht="53.4" x14ac:dyDescent="0.3">
      <c r="A149" s="148" t="s">
        <v>264</v>
      </c>
      <c r="B149" s="149" t="s">
        <v>11</v>
      </c>
      <c r="C149" s="150" t="s">
        <v>265</v>
      </c>
      <c r="D149" s="151">
        <v>31528</v>
      </c>
      <c r="E149" s="151">
        <f t="shared" si="6"/>
        <v>31.527999999999999</v>
      </c>
      <c r="F149" s="151">
        <v>31528</v>
      </c>
      <c r="G149" s="151">
        <f t="shared" si="7"/>
        <v>31.527999999999999</v>
      </c>
      <c r="H149" s="151" t="s">
        <v>30</v>
      </c>
      <c r="I149" s="10"/>
    </row>
    <row r="150" spans="1:9" ht="27" x14ac:dyDescent="0.3">
      <c r="A150" s="148" t="s">
        <v>266</v>
      </c>
      <c r="B150" s="149" t="s">
        <v>11</v>
      </c>
      <c r="C150" s="150" t="s">
        <v>267</v>
      </c>
      <c r="D150" s="151">
        <v>3461080</v>
      </c>
      <c r="E150" s="151">
        <f t="shared" si="6"/>
        <v>3461.08</v>
      </c>
      <c r="F150" s="151">
        <v>3461080</v>
      </c>
      <c r="G150" s="151">
        <f t="shared" si="7"/>
        <v>3461.08</v>
      </c>
      <c r="H150" s="151" t="s">
        <v>30</v>
      </c>
      <c r="I150" s="10"/>
    </row>
    <row r="151" spans="1:9" ht="40.200000000000003" x14ac:dyDescent="0.3">
      <c r="A151" s="148" t="s">
        <v>268</v>
      </c>
      <c r="B151" s="149" t="s">
        <v>11</v>
      </c>
      <c r="C151" s="150" t="s">
        <v>269</v>
      </c>
      <c r="D151" s="151">
        <v>3461080</v>
      </c>
      <c r="E151" s="151">
        <f t="shared" si="6"/>
        <v>3461.08</v>
      </c>
      <c r="F151" s="151">
        <v>3461080</v>
      </c>
      <c r="G151" s="151">
        <f t="shared" si="7"/>
        <v>3461.08</v>
      </c>
      <c r="H151" s="151" t="s">
        <v>30</v>
      </c>
      <c r="I151" s="10"/>
    </row>
    <row r="152" spans="1:9" ht="41.4" customHeight="1" x14ac:dyDescent="0.3">
      <c r="A152" s="148" t="s">
        <v>270</v>
      </c>
      <c r="B152" s="149" t="s">
        <v>11</v>
      </c>
      <c r="C152" s="150" t="s">
        <v>271</v>
      </c>
      <c r="D152" s="151" t="s">
        <v>30</v>
      </c>
      <c r="E152" s="151" t="s">
        <v>30</v>
      </c>
      <c r="F152" s="151">
        <v>-28520.35</v>
      </c>
      <c r="G152" s="151">
        <f t="shared" si="7"/>
        <v>-28.520349999999997</v>
      </c>
      <c r="H152" s="151" t="s">
        <v>30</v>
      </c>
      <c r="I152" s="10"/>
    </row>
    <row r="153" spans="1:9" ht="53.4" x14ac:dyDescent="0.3">
      <c r="A153" s="148" t="s">
        <v>272</v>
      </c>
      <c r="B153" s="149" t="s">
        <v>11</v>
      </c>
      <c r="C153" s="150" t="s">
        <v>273</v>
      </c>
      <c r="D153" s="151" t="s">
        <v>30</v>
      </c>
      <c r="E153" s="151" t="s">
        <v>30</v>
      </c>
      <c r="F153" s="151">
        <v>-28520.35</v>
      </c>
      <c r="G153" s="151">
        <f t="shared" si="7"/>
        <v>-28.520349999999997</v>
      </c>
      <c r="H153" s="151" t="s">
        <v>30</v>
      </c>
      <c r="I153" s="10"/>
    </row>
    <row r="154" spans="1:9" ht="53.4" x14ac:dyDescent="0.3">
      <c r="A154" s="148" t="s">
        <v>274</v>
      </c>
      <c r="B154" s="149" t="s">
        <v>11</v>
      </c>
      <c r="C154" s="150" t="s">
        <v>275</v>
      </c>
      <c r="D154" s="151" t="s">
        <v>30</v>
      </c>
      <c r="E154" s="151" t="s">
        <v>30</v>
      </c>
      <c r="F154" s="151">
        <v>-28520.35</v>
      </c>
      <c r="G154" s="151">
        <f t="shared" si="7"/>
        <v>-28.520349999999997</v>
      </c>
      <c r="H154" s="151" t="s">
        <v>30</v>
      </c>
      <c r="I154" s="10"/>
    </row>
    <row r="155" spans="1:9" ht="15" customHeight="1" x14ac:dyDescent="0.3">
      <c r="A155" s="152"/>
      <c r="B155" s="152"/>
      <c r="C155" s="152"/>
      <c r="D155" s="152"/>
      <c r="E155" s="152"/>
      <c r="F155" s="152"/>
      <c r="G155" s="152"/>
      <c r="H155" s="152"/>
      <c r="I155" s="6"/>
    </row>
    <row r="156" spans="1:9" x14ac:dyDescent="0.3">
      <c r="A156" s="268" t="s">
        <v>276</v>
      </c>
      <c r="B156" s="269"/>
      <c r="C156" s="269"/>
      <c r="D156" s="269"/>
      <c r="E156" s="269"/>
      <c r="F156" s="269"/>
      <c r="G156" s="153"/>
      <c r="H156" s="154"/>
    </row>
    <row r="157" spans="1:9" x14ac:dyDescent="0.3">
      <c r="A157" s="155"/>
      <c r="B157" s="155"/>
      <c r="C157" s="155"/>
      <c r="D157" s="155"/>
      <c r="E157" s="155"/>
      <c r="F157" s="155"/>
      <c r="G157" s="155"/>
      <c r="H157" s="155"/>
    </row>
    <row r="158" spans="1:9" ht="14.4" customHeight="1" x14ac:dyDescent="0.3">
      <c r="A158" s="264" t="s">
        <v>1</v>
      </c>
      <c r="B158" s="264" t="s">
        <v>2</v>
      </c>
      <c r="C158" s="264" t="s">
        <v>278</v>
      </c>
      <c r="D158" s="270" t="s">
        <v>4</v>
      </c>
      <c r="E158" s="253" t="s">
        <v>551</v>
      </c>
      <c r="F158" s="255" t="s">
        <v>5</v>
      </c>
      <c r="G158" s="253" t="s">
        <v>552</v>
      </c>
      <c r="H158" s="262" t="s">
        <v>553</v>
      </c>
    </row>
    <row r="159" spans="1:9" x14ac:dyDescent="0.3">
      <c r="A159" s="265"/>
      <c r="B159" s="265"/>
      <c r="C159" s="265"/>
      <c r="D159" s="271"/>
      <c r="E159" s="254"/>
      <c r="F159" s="256"/>
      <c r="G159" s="254"/>
      <c r="H159" s="263"/>
    </row>
    <row r="160" spans="1:9" x14ac:dyDescent="0.3">
      <c r="A160" s="265"/>
      <c r="B160" s="265"/>
      <c r="C160" s="265"/>
      <c r="D160" s="271"/>
      <c r="E160" s="254"/>
      <c r="F160" s="257"/>
      <c r="G160" s="254"/>
      <c r="H160" s="263"/>
    </row>
    <row r="161" spans="1:8" ht="15" customHeight="1" thickBot="1" x14ac:dyDescent="0.35">
      <c r="A161" s="156">
        <v>1</v>
      </c>
      <c r="B161" s="157">
        <v>2</v>
      </c>
      <c r="C161" s="158">
        <v>2</v>
      </c>
      <c r="D161" s="159" t="s">
        <v>7</v>
      </c>
      <c r="E161" s="159" t="s">
        <v>554</v>
      </c>
      <c r="F161" s="159" t="s">
        <v>8</v>
      </c>
      <c r="G161" s="159" t="s">
        <v>7</v>
      </c>
      <c r="H161" s="159" t="s">
        <v>8</v>
      </c>
    </row>
    <row r="162" spans="1:8" x14ac:dyDescent="0.3">
      <c r="A162" s="140" t="s">
        <v>279</v>
      </c>
      <c r="B162" s="160">
        <v>200</v>
      </c>
      <c r="C162" s="142" t="s">
        <v>12</v>
      </c>
      <c r="D162" s="143">
        <v>984248607.35000002</v>
      </c>
      <c r="E162" s="143">
        <f>D162/1000</f>
        <v>984248.60735000006</v>
      </c>
      <c r="F162" s="143">
        <v>928749873.89999998</v>
      </c>
      <c r="G162" s="143">
        <f>F162/1000</f>
        <v>928749.87390000001</v>
      </c>
      <c r="H162" s="161">
        <f>G162/E162*100</f>
        <v>94.361309425732856</v>
      </c>
    </row>
    <row r="163" spans="1:8" x14ac:dyDescent="0.3">
      <c r="A163" s="144" t="s">
        <v>13</v>
      </c>
      <c r="B163" s="162"/>
      <c r="C163" s="146"/>
      <c r="D163" s="163"/>
      <c r="E163" s="163"/>
      <c r="F163" s="163"/>
      <c r="G163" s="163"/>
      <c r="H163" s="164"/>
    </row>
    <row r="164" spans="1:8" ht="27" x14ac:dyDescent="0.3">
      <c r="A164" s="165" t="s">
        <v>280</v>
      </c>
      <c r="B164" s="166" t="s">
        <v>281</v>
      </c>
      <c r="C164" s="167" t="s">
        <v>282</v>
      </c>
      <c r="D164" s="168">
        <v>1695005</v>
      </c>
      <c r="E164" s="168">
        <f>D164/1000</f>
        <v>1695.0050000000001</v>
      </c>
      <c r="F164" s="168">
        <v>1694999.67</v>
      </c>
      <c r="G164" s="168">
        <f>F164/1000</f>
        <v>1694.9996699999999</v>
      </c>
      <c r="H164" s="169">
        <f>G164/E164*100</f>
        <v>99.999685546650298</v>
      </c>
    </row>
    <row r="165" spans="1:8" ht="40.200000000000003" x14ac:dyDescent="0.3">
      <c r="A165" s="165" t="s">
        <v>283</v>
      </c>
      <c r="B165" s="166" t="s">
        <v>281</v>
      </c>
      <c r="C165" s="167" t="s">
        <v>284</v>
      </c>
      <c r="D165" s="168">
        <v>420450</v>
      </c>
      <c r="E165" s="168">
        <f t="shared" ref="E165:E228" si="8">D165/1000</f>
        <v>420.45</v>
      </c>
      <c r="F165" s="168">
        <v>420445.63</v>
      </c>
      <c r="G165" s="168">
        <f t="shared" ref="G165:G228" si="9">F165/1000</f>
        <v>420.44562999999999</v>
      </c>
      <c r="H165" s="169">
        <f t="shared" ref="H165:H228" si="10">G165/E165*100</f>
        <v>99.998960637412296</v>
      </c>
    </row>
    <row r="166" spans="1:8" ht="27" x14ac:dyDescent="0.3">
      <c r="A166" s="165" t="s">
        <v>280</v>
      </c>
      <c r="B166" s="166" t="s">
        <v>281</v>
      </c>
      <c r="C166" s="167" t="s">
        <v>285</v>
      </c>
      <c r="D166" s="168">
        <v>956585</v>
      </c>
      <c r="E166" s="168">
        <f t="shared" si="8"/>
        <v>956.58500000000004</v>
      </c>
      <c r="F166" s="168">
        <v>956565.42</v>
      </c>
      <c r="G166" s="168">
        <f t="shared" si="9"/>
        <v>956.56542000000002</v>
      </c>
      <c r="H166" s="169">
        <f t="shared" si="10"/>
        <v>99.997953135372185</v>
      </c>
    </row>
    <row r="167" spans="1:8" ht="40.200000000000003" x14ac:dyDescent="0.3">
      <c r="A167" s="165" t="s">
        <v>283</v>
      </c>
      <c r="B167" s="166" t="s">
        <v>281</v>
      </c>
      <c r="C167" s="167" t="s">
        <v>286</v>
      </c>
      <c r="D167" s="168">
        <v>286470</v>
      </c>
      <c r="E167" s="168">
        <f t="shared" si="8"/>
        <v>286.47000000000003</v>
      </c>
      <c r="F167" s="168">
        <v>286466.78000000003</v>
      </c>
      <c r="G167" s="168">
        <f t="shared" si="9"/>
        <v>286.46678000000003</v>
      </c>
      <c r="H167" s="169">
        <f t="shared" si="10"/>
        <v>99.998875973051284</v>
      </c>
    </row>
    <row r="168" spans="1:8" x14ac:dyDescent="0.3">
      <c r="A168" s="165" t="s">
        <v>287</v>
      </c>
      <c r="B168" s="166" t="s">
        <v>281</v>
      </c>
      <c r="C168" s="167" t="s">
        <v>288</v>
      </c>
      <c r="D168" s="168">
        <v>8200</v>
      </c>
      <c r="E168" s="168">
        <f t="shared" si="8"/>
        <v>8.1999999999999993</v>
      </c>
      <c r="F168" s="168">
        <v>8200</v>
      </c>
      <c r="G168" s="168">
        <f t="shared" si="9"/>
        <v>8.1999999999999993</v>
      </c>
      <c r="H168" s="169">
        <f t="shared" si="10"/>
        <v>100</v>
      </c>
    </row>
    <row r="169" spans="1:8" x14ac:dyDescent="0.3">
      <c r="A169" s="165" t="s">
        <v>289</v>
      </c>
      <c r="B169" s="166" t="s">
        <v>281</v>
      </c>
      <c r="C169" s="167" t="s">
        <v>290</v>
      </c>
      <c r="D169" s="168">
        <v>114.67</v>
      </c>
      <c r="E169" s="168">
        <f t="shared" si="8"/>
        <v>0.11467000000000001</v>
      </c>
      <c r="F169" s="168">
        <v>114.67</v>
      </c>
      <c r="G169" s="168">
        <f t="shared" si="9"/>
        <v>0.11467000000000001</v>
      </c>
      <c r="H169" s="169">
        <f t="shared" si="10"/>
        <v>100</v>
      </c>
    </row>
    <row r="170" spans="1:8" ht="27" x14ac:dyDescent="0.3">
      <c r="A170" s="165" t="s">
        <v>280</v>
      </c>
      <c r="B170" s="166" t="s">
        <v>281</v>
      </c>
      <c r="C170" s="167" t="s">
        <v>291</v>
      </c>
      <c r="D170" s="168">
        <v>1436673</v>
      </c>
      <c r="E170" s="168">
        <f t="shared" si="8"/>
        <v>1436.673</v>
      </c>
      <c r="F170" s="168">
        <v>1436664.29</v>
      </c>
      <c r="G170" s="168">
        <f t="shared" si="9"/>
        <v>1436.6642899999999</v>
      </c>
      <c r="H170" s="169">
        <f t="shared" si="10"/>
        <v>99.999393738171449</v>
      </c>
    </row>
    <row r="171" spans="1:8" ht="40.200000000000003" x14ac:dyDescent="0.3">
      <c r="A171" s="165" t="s">
        <v>283</v>
      </c>
      <c r="B171" s="166" t="s">
        <v>281</v>
      </c>
      <c r="C171" s="167" t="s">
        <v>292</v>
      </c>
      <c r="D171" s="168">
        <v>382900</v>
      </c>
      <c r="E171" s="168">
        <f t="shared" si="8"/>
        <v>382.9</v>
      </c>
      <c r="F171" s="168">
        <v>382894.62</v>
      </c>
      <c r="G171" s="168">
        <f t="shared" si="9"/>
        <v>382.89461999999997</v>
      </c>
      <c r="H171" s="169">
        <f t="shared" si="10"/>
        <v>99.99859493340297</v>
      </c>
    </row>
    <row r="172" spans="1:8" ht="53.4" x14ac:dyDescent="0.3">
      <c r="A172" s="165" t="s">
        <v>293</v>
      </c>
      <c r="B172" s="166" t="s">
        <v>281</v>
      </c>
      <c r="C172" s="167" t="s">
        <v>294</v>
      </c>
      <c r="D172" s="168">
        <v>140000</v>
      </c>
      <c r="E172" s="168">
        <f t="shared" si="8"/>
        <v>140</v>
      </c>
      <c r="F172" s="168">
        <v>139000</v>
      </c>
      <c r="G172" s="168">
        <f t="shared" si="9"/>
        <v>139</v>
      </c>
      <c r="H172" s="169">
        <f t="shared" si="10"/>
        <v>99.285714285714292</v>
      </c>
    </row>
    <row r="173" spans="1:8" ht="27" x14ac:dyDescent="0.3">
      <c r="A173" s="165" t="s">
        <v>280</v>
      </c>
      <c r="B173" s="166" t="s">
        <v>281</v>
      </c>
      <c r="C173" s="167" t="s">
        <v>295</v>
      </c>
      <c r="D173" s="168">
        <v>20813500</v>
      </c>
      <c r="E173" s="168">
        <f t="shared" si="8"/>
        <v>20813.5</v>
      </c>
      <c r="F173" s="168">
        <v>20508880.780000001</v>
      </c>
      <c r="G173" s="168">
        <f t="shared" si="9"/>
        <v>20508.88078</v>
      </c>
      <c r="H173" s="169">
        <f t="shared" si="10"/>
        <v>98.536434429576957</v>
      </c>
    </row>
    <row r="174" spans="1:8" ht="27" x14ac:dyDescent="0.3">
      <c r="A174" s="165" t="s">
        <v>296</v>
      </c>
      <c r="B174" s="166" t="s">
        <v>281</v>
      </c>
      <c r="C174" s="167" t="s">
        <v>297</v>
      </c>
      <c r="D174" s="168">
        <v>70909.990000000005</v>
      </c>
      <c r="E174" s="168">
        <f t="shared" si="8"/>
        <v>70.909990000000008</v>
      </c>
      <c r="F174" s="168">
        <v>70776.45</v>
      </c>
      <c r="G174" s="168">
        <f t="shared" si="9"/>
        <v>70.776449999999997</v>
      </c>
      <c r="H174" s="169">
        <f t="shared" si="10"/>
        <v>99.811676746816616</v>
      </c>
    </row>
    <row r="175" spans="1:8" ht="40.200000000000003" x14ac:dyDescent="0.3">
      <c r="A175" s="165" t="s">
        <v>283</v>
      </c>
      <c r="B175" s="166" t="s">
        <v>281</v>
      </c>
      <c r="C175" s="167" t="s">
        <v>298</v>
      </c>
      <c r="D175" s="168">
        <v>6170250</v>
      </c>
      <c r="E175" s="168">
        <f t="shared" si="8"/>
        <v>6170.25</v>
      </c>
      <c r="F175" s="168">
        <v>6073162.1100000003</v>
      </c>
      <c r="G175" s="168">
        <f t="shared" si="9"/>
        <v>6073.1621100000002</v>
      </c>
      <c r="H175" s="169">
        <f t="shared" si="10"/>
        <v>98.426516105506266</v>
      </c>
    </row>
    <row r="176" spans="1:8" x14ac:dyDescent="0.3">
      <c r="A176" s="165" t="s">
        <v>287</v>
      </c>
      <c r="B176" s="166" t="s">
        <v>281</v>
      </c>
      <c r="C176" s="167" t="s">
        <v>299</v>
      </c>
      <c r="D176" s="168">
        <v>1587575.89</v>
      </c>
      <c r="E176" s="168">
        <f t="shared" si="8"/>
        <v>1587.5758899999998</v>
      </c>
      <c r="F176" s="168">
        <v>1452874.73</v>
      </c>
      <c r="G176" s="168">
        <f t="shared" si="9"/>
        <v>1452.87473</v>
      </c>
      <c r="H176" s="169">
        <f t="shared" si="10"/>
        <v>91.515293168126917</v>
      </c>
    </row>
    <row r="177" spans="1:8" ht="27" x14ac:dyDescent="0.3">
      <c r="A177" s="165" t="s">
        <v>300</v>
      </c>
      <c r="B177" s="166" t="s">
        <v>281</v>
      </c>
      <c r="C177" s="167" t="s">
        <v>301</v>
      </c>
      <c r="D177" s="168">
        <v>1016330</v>
      </c>
      <c r="E177" s="168">
        <f t="shared" si="8"/>
        <v>1016.33</v>
      </c>
      <c r="F177" s="168">
        <v>1016325</v>
      </c>
      <c r="G177" s="168">
        <f t="shared" si="9"/>
        <v>1016.325</v>
      </c>
      <c r="H177" s="169">
        <f t="shared" si="10"/>
        <v>99.999508033807913</v>
      </c>
    </row>
    <row r="178" spans="1:8" x14ac:dyDescent="0.3">
      <c r="A178" s="165" t="s">
        <v>302</v>
      </c>
      <c r="B178" s="166" t="s">
        <v>281</v>
      </c>
      <c r="C178" s="167" t="s">
        <v>303</v>
      </c>
      <c r="D178" s="168">
        <v>47557</v>
      </c>
      <c r="E178" s="168">
        <f t="shared" si="8"/>
        <v>47.557000000000002</v>
      </c>
      <c r="F178" s="168">
        <v>47557</v>
      </c>
      <c r="G178" s="168">
        <f t="shared" si="9"/>
        <v>47.557000000000002</v>
      </c>
      <c r="H178" s="169">
        <f t="shared" si="10"/>
        <v>100</v>
      </c>
    </row>
    <row r="179" spans="1:8" x14ac:dyDescent="0.3">
      <c r="A179" s="165" t="s">
        <v>289</v>
      </c>
      <c r="B179" s="166" t="s">
        <v>281</v>
      </c>
      <c r="C179" s="167" t="s">
        <v>304</v>
      </c>
      <c r="D179" s="168">
        <v>241579.36</v>
      </c>
      <c r="E179" s="168">
        <f t="shared" si="8"/>
        <v>241.57935999999998</v>
      </c>
      <c r="F179" s="168">
        <v>241579.36</v>
      </c>
      <c r="G179" s="168">
        <f t="shared" si="9"/>
        <v>241.57935999999998</v>
      </c>
      <c r="H179" s="169">
        <f t="shared" si="10"/>
        <v>100</v>
      </c>
    </row>
    <row r="180" spans="1:8" ht="27" x14ac:dyDescent="0.3">
      <c r="A180" s="165" t="s">
        <v>280</v>
      </c>
      <c r="B180" s="166" t="s">
        <v>281</v>
      </c>
      <c r="C180" s="167" t="s">
        <v>305</v>
      </c>
      <c r="D180" s="168">
        <v>818724.64</v>
      </c>
      <c r="E180" s="168">
        <f t="shared" si="8"/>
        <v>818.72464000000002</v>
      </c>
      <c r="F180" s="168">
        <v>818724.64</v>
      </c>
      <c r="G180" s="168">
        <f t="shared" si="9"/>
        <v>818.72464000000002</v>
      </c>
      <c r="H180" s="169">
        <f t="shared" si="10"/>
        <v>100</v>
      </c>
    </row>
    <row r="181" spans="1:8" ht="40.200000000000003" x14ac:dyDescent="0.3">
      <c r="A181" s="165" t="s">
        <v>283</v>
      </c>
      <c r="B181" s="166" t="s">
        <v>281</v>
      </c>
      <c r="C181" s="167" t="s">
        <v>306</v>
      </c>
      <c r="D181" s="168">
        <v>244387.26</v>
      </c>
      <c r="E181" s="168">
        <f t="shared" si="8"/>
        <v>244.38726</v>
      </c>
      <c r="F181" s="168">
        <v>244387.26</v>
      </c>
      <c r="G181" s="168">
        <f t="shared" si="9"/>
        <v>244.38726</v>
      </c>
      <c r="H181" s="169">
        <f t="shared" si="10"/>
        <v>100</v>
      </c>
    </row>
    <row r="182" spans="1:8" x14ac:dyDescent="0.3">
      <c r="A182" s="165" t="s">
        <v>287</v>
      </c>
      <c r="B182" s="166" t="s">
        <v>281</v>
      </c>
      <c r="C182" s="167" t="s">
        <v>307</v>
      </c>
      <c r="D182" s="168">
        <v>74794.100000000006</v>
      </c>
      <c r="E182" s="168">
        <f t="shared" si="8"/>
        <v>74.7941</v>
      </c>
      <c r="F182" s="168">
        <v>74794.100000000006</v>
      </c>
      <c r="G182" s="168">
        <f t="shared" si="9"/>
        <v>74.7941</v>
      </c>
      <c r="H182" s="169">
        <f t="shared" si="10"/>
        <v>100</v>
      </c>
    </row>
    <row r="183" spans="1:8" ht="27" x14ac:dyDescent="0.3">
      <c r="A183" s="165" t="s">
        <v>280</v>
      </c>
      <c r="B183" s="166" t="s">
        <v>281</v>
      </c>
      <c r="C183" s="167" t="s">
        <v>308</v>
      </c>
      <c r="D183" s="168">
        <v>480807.15</v>
      </c>
      <c r="E183" s="168">
        <f t="shared" si="8"/>
        <v>480.80715000000004</v>
      </c>
      <c r="F183" s="168">
        <v>480807.15</v>
      </c>
      <c r="G183" s="168">
        <f t="shared" si="9"/>
        <v>480.80715000000004</v>
      </c>
      <c r="H183" s="169">
        <f t="shared" si="10"/>
        <v>100</v>
      </c>
    </row>
    <row r="184" spans="1:8" ht="27" x14ac:dyDescent="0.3">
      <c r="A184" s="165" t="s">
        <v>296</v>
      </c>
      <c r="B184" s="166" t="s">
        <v>281</v>
      </c>
      <c r="C184" s="167" t="s">
        <v>309</v>
      </c>
      <c r="D184" s="168">
        <v>38655</v>
      </c>
      <c r="E184" s="168">
        <f t="shared" si="8"/>
        <v>38.655000000000001</v>
      </c>
      <c r="F184" s="168">
        <v>38655</v>
      </c>
      <c r="G184" s="168">
        <f t="shared" si="9"/>
        <v>38.655000000000001</v>
      </c>
      <c r="H184" s="169">
        <f t="shared" si="10"/>
        <v>100</v>
      </c>
    </row>
    <row r="185" spans="1:8" ht="40.200000000000003" x14ac:dyDescent="0.3">
      <c r="A185" s="165" t="s">
        <v>283</v>
      </c>
      <c r="B185" s="166" t="s">
        <v>281</v>
      </c>
      <c r="C185" s="167" t="s">
        <v>310</v>
      </c>
      <c r="D185" s="168">
        <v>139972.16</v>
      </c>
      <c r="E185" s="168">
        <f t="shared" si="8"/>
        <v>139.97216</v>
      </c>
      <c r="F185" s="168">
        <v>139972.16</v>
      </c>
      <c r="G185" s="168">
        <f t="shared" si="9"/>
        <v>139.97216</v>
      </c>
      <c r="H185" s="169">
        <f t="shared" si="10"/>
        <v>100</v>
      </c>
    </row>
    <row r="186" spans="1:8" x14ac:dyDescent="0.3">
      <c r="A186" s="165" t="s">
        <v>287</v>
      </c>
      <c r="B186" s="166" t="s">
        <v>281</v>
      </c>
      <c r="C186" s="167" t="s">
        <v>311</v>
      </c>
      <c r="D186" s="168">
        <v>87722.69</v>
      </c>
      <c r="E186" s="168">
        <f t="shared" si="8"/>
        <v>87.72269</v>
      </c>
      <c r="F186" s="168">
        <v>87722.69</v>
      </c>
      <c r="G186" s="168">
        <f t="shared" si="9"/>
        <v>87.72269</v>
      </c>
      <c r="H186" s="169">
        <f t="shared" si="10"/>
        <v>100</v>
      </c>
    </row>
    <row r="187" spans="1:8" x14ac:dyDescent="0.3">
      <c r="A187" s="165" t="s">
        <v>287</v>
      </c>
      <c r="B187" s="166" t="s">
        <v>281</v>
      </c>
      <c r="C187" s="167" t="s">
        <v>312</v>
      </c>
      <c r="D187" s="168">
        <v>31528</v>
      </c>
      <c r="E187" s="168">
        <f t="shared" si="8"/>
        <v>31.527999999999999</v>
      </c>
      <c r="F187" s="168">
        <v>11200</v>
      </c>
      <c r="G187" s="168">
        <f t="shared" si="9"/>
        <v>11.2</v>
      </c>
      <c r="H187" s="169">
        <f t="shared" si="10"/>
        <v>35.523978685612789</v>
      </c>
    </row>
    <row r="188" spans="1:8" ht="27" x14ac:dyDescent="0.3">
      <c r="A188" s="165" t="s">
        <v>280</v>
      </c>
      <c r="B188" s="166" t="s">
        <v>281</v>
      </c>
      <c r="C188" s="167" t="s">
        <v>313</v>
      </c>
      <c r="D188" s="168">
        <v>5707417</v>
      </c>
      <c r="E188" s="168">
        <f t="shared" si="8"/>
        <v>5707.4170000000004</v>
      </c>
      <c r="F188" s="168">
        <v>5595982.6500000004</v>
      </c>
      <c r="G188" s="168">
        <f t="shared" si="9"/>
        <v>5595.9826499999999</v>
      </c>
      <c r="H188" s="169">
        <f t="shared" si="10"/>
        <v>98.047551983673159</v>
      </c>
    </row>
    <row r="189" spans="1:8" ht="27" x14ac:dyDescent="0.3">
      <c r="A189" s="165" t="s">
        <v>280</v>
      </c>
      <c r="B189" s="166" t="s">
        <v>281</v>
      </c>
      <c r="C189" s="167" t="s">
        <v>314</v>
      </c>
      <c r="D189" s="168">
        <v>573289</v>
      </c>
      <c r="E189" s="168">
        <f t="shared" si="8"/>
        <v>573.28899999999999</v>
      </c>
      <c r="F189" s="168">
        <v>573285.82999999996</v>
      </c>
      <c r="G189" s="168">
        <f t="shared" si="9"/>
        <v>573.28582999999992</v>
      </c>
      <c r="H189" s="169">
        <f t="shared" si="10"/>
        <v>99.999447050266085</v>
      </c>
    </row>
    <row r="190" spans="1:8" ht="27" x14ac:dyDescent="0.3">
      <c r="A190" s="165" t="s">
        <v>296</v>
      </c>
      <c r="B190" s="166" t="s">
        <v>281</v>
      </c>
      <c r="C190" s="167" t="s">
        <v>315</v>
      </c>
      <c r="D190" s="168">
        <v>17850</v>
      </c>
      <c r="E190" s="168">
        <f t="shared" si="8"/>
        <v>17.850000000000001</v>
      </c>
      <c r="F190" s="168">
        <v>17658.45</v>
      </c>
      <c r="G190" s="168">
        <f t="shared" si="9"/>
        <v>17.658450000000002</v>
      </c>
      <c r="H190" s="169">
        <f t="shared" si="10"/>
        <v>98.926890756302527</v>
      </c>
    </row>
    <row r="191" spans="1:8" ht="40.200000000000003" x14ac:dyDescent="0.3">
      <c r="A191" s="165" t="s">
        <v>283</v>
      </c>
      <c r="B191" s="166" t="s">
        <v>281</v>
      </c>
      <c r="C191" s="167" t="s">
        <v>316</v>
      </c>
      <c r="D191" s="168">
        <v>1707698</v>
      </c>
      <c r="E191" s="168">
        <f t="shared" si="8"/>
        <v>1707.6980000000001</v>
      </c>
      <c r="F191" s="168">
        <v>1676068.34</v>
      </c>
      <c r="G191" s="168">
        <f t="shared" si="9"/>
        <v>1676.06834</v>
      </c>
      <c r="H191" s="169">
        <f t="shared" si="10"/>
        <v>98.147818876639775</v>
      </c>
    </row>
    <row r="192" spans="1:8" ht="40.200000000000003" x14ac:dyDescent="0.3">
      <c r="A192" s="165" t="s">
        <v>283</v>
      </c>
      <c r="B192" s="166" t="s">
        <v>281</v>
      </c>
      <c r="C192" s="167" t="s">
        <v>317</v>
      </c>
      <c r="D192" s="168">
        <v>171950</v>
      </c>
      <c r="E192" s="168">
        <f t="shared" si="8"/>
        <v>171.95</v>
      </c>
      <c r="F192" s="168">
        <v>171924.3</v>
      </c>
      <c r="G192" s="168">
        <f t="shared" si="9"/>
        <v>171.92429999999999</v>
      </c>
      <c r="H192" s="169">
        <f t="shared" si="10"/>
        <v>99.985053794707767</v>
      </c>
    </row>
    <row r="193" spans="1:8" x14ac:dyDescent="0.3">
      <c r="A193" s="165" t="s">
        <v>287</v>
      </c>
      <c r="B193" s="166" t="s">
        <v>281</v>
      </c>
      <c r="C193" s="167" t="s">
        <v>318</v>
      </c>
      <c r="D193" s="168">
        <v>641700</v>
      </c>
      <c r="E193" s="168">
        <f t="shared" si="8"/>
        <v>641.70000000000005</v>
      </c>
      <c r="F193" s="168">
        <v>630390.56999999995</v>
      </c>
      <c r="G193" s="168">
        <f t="shared" si="9"/>
        <v>630.39056999999991</v>
      </c>
      <c r="H193" s="169">
        <f t="shared" si="10"/>
        <v>98.237582982702179</v>
      </c>
    </row>
    <row r="194" spans="1:8" ht="27" x14ac:dyDescent="0.3">
      <c r="A194" s="165" t="s">
        <v>300</v>
      </c>
      <c r="B194" s="166" t="s">
        <v>281</v>
      </c>
      <c r="C194" s="167" t="s">
        <v>319</v>
      </c>
      <c r="D194" s="168">
        <v>786</v>
      </c>
      <c r="E194" s="168">
        <f t="shared" si="8"/>
        <v>0.78600000000000003</v>
      </c>
      <c r="F194" s="168">
        <v>710</v>
      </c>
      <c r="G194" s="168">
        <f t="shared" si="9"/>
        <v>0.71</v>
      </c>
      <c r="H194" s="169">
        <f t="shared" si="10"/>
        <v>90.330788804071233</v>
      </c>
    </row>
    <row r="195" spans="1:8" x14ac:dyDescent="0.3">
      <c r="A195" s="165" t="s">
        <v>287</v>
      </c>
      <c r="B195" s="166" t="s">
        <v>281</v>
      </c>
      <c r="C195" s="167" t="s">
        <v>320</v>
      </c>
      <c r="D195" s="168">
        <v>172000</v>
      </c>
      <c r="E195" s="168">
        <f t="shared" si="8"/>
        <v>172</v>
      </c>
      <c r="F195" s="168">
        <v>170242</v>
      </c>
      <c r="G195" s="168">
        <f t="shared" si="9"/>
        <v>170.24199999999999</v>
      </c>
      <c r="H195" s="169">
        <f t="shared" si="10"/>
        <v>98.97790697674418</v>
      </c>
    </row>
    <row r="196" spans="1:8" ht="27" x14ac:dyDescent="0.3">
      <c r="A196" s="165" t="s">
        <v>280</v>
      </c>
      <c r="B196" s="166" t="s">
        <v>281</v>
      </c>
      <c r="C196" s="167" t="s">
        <v>321</v>
      </c>
      <c r="D196" s="168">
        <v>746000</v>
      </c>
      <c r="E196" s="168">
        <f t="shared" si="8"/>
        <v>746</v>
      </c>
      <c r="F196" s="168">
        <v>732687.16</v>
      </c>
      <c r="G196" s="168">
        <f t="shared" si="9"/>
        <v>732.68716000000006</v>
      </c>
      <c r="H196" s="169">
        <f t="shared" si="10"/>
        <v>98.215436997319046</v>
      </c>
    </row>
    <row r="197" spans="1:8" ht="40.200000000000003" x14ac:dyDescent="0.3">
      <c r="A197" s="165" t="s">
        <v>283</v>
      </c>
      <c r="B197" s="166" t="s">
        <v>281</v>
      </c>
      <c r="C197" s="167" t="s">
        <v>322</v>
      </c>
      <c r="D197" s="168">
        <v>220687</v>
      </c>
      <c r="E197" s="168">
        <f t="shared" si="8"/>
        <v>220.68700000000001</v>
      </c>
      <c r="F197" s="168">
        <v>217229</v>
      </c>
      <c r="G197" s="168">
        <f t="shared" si="9"/>
        <v>217.22900000000001</v>
      </c>
      <c r="H197" s="169">
        <f t="shared" si="10"/>
        <v>98.433074897932372</v>
      </c>
    </row>
    <row r="198" spans="1:8" x14ac:dyDescent="0.3">
      <c r="A198" s="165" t="s">
        <v>323</v>
      </c>
      <c r="B198" s="166" t="s">
        <v>281</v>
      </c>
      <c r="C198" s="167" t="s">
        <v>324</v>
      </c>
      <c r="D198" s="168">
        <v>329644</v>
      </c>
      <c r="E198" s="168">
        <f t="shared" si="8"/>
        <v>329.64400000000001</v>
      </c>
      <c r="F198" s="168">
        <v>329644</v>
      </c>
      <c r="G198" s="168">
        <f t="shared" si="9"/>
        <v>329.64400000000001</v>
      </c>
      <c r="H198" s="169">
        <f t="shared" si="10"/>
        <v>100</v>
      </c>
    </row>
    <row r="199" spans="1:8" x14ac:dyDescent="0.3">
      <c r="A199" s="165" t="s">
        <v>325</v>
      </c>
      <c r="B199" s="166" t="s">
        <v>281</v>
      </c>
      <c r="C199" s="167" t="s">
        <v>326</v>
      </c>
      <c r="D199" s="168">
        <v>1250000</v>
      </c>
      <c r="E199" s="168">
        <f t="shared" si="8"/>
        <v>1250</v>
      </c>
      <c r="F199" s="168" t="s">
        <v>30</v>
      </c>
      <c r="G199" s="168" t="s">
        <v>30</v>
      </c>
      <c r="H199" s="169" t="s">
        <v>30</v>
      </c>
    </row>
    <row r="200" spans="1:8" ht="40.200000000000003" x14ac:dyDescent="0.3">
      <c r="A200" s="165" t="s">
        <v>327</v>
      </c>
      <c r="B200" s="166" t="s">
        <v>281</v>
      </c>
      <c r="C200" s="167" t="s">
        <v>328</v>
      </c>
      <c r="D200" s="168">
        <v>130567.67999999999</v>
      </c>
      <c r="E200" s="168">
        <f t="shared" si="8"/>
        <v>130.56768</v>
      </c>
      <c r="F200" s="168">
        <v>130567.67999999999</v>
      </c>
      <c r="G200" s="168">
        <f t="shared" si="9"/>
        <v>130.56768</v>
      </c>
      <c r="H200" s="169">
        <f t="shared" si="10"/>
        <v>100</v>
      </c>
    </row>
    <row r="201" spans="1:8" ht="40.200000000000003" x14ac:dyDescent="0.3">
      <c r="A201" s="165" t="s">
        <v>327</v>
      </c>
      <c r="B201" s="166" t="s">
        <v>281</v>
      </c>
      <c r="C201" s="167" t="s">
        <v>329</v>
      </c>
      <c r="D201" s="168">
        <v>8000000</v>
      </c>
      <c r="E201" s="168">
        <f t="shared" si="8"/>
        <v>8000</v>
      </c>
      <c r="F201" s="168" t="s">
        <v>30</v>
      </c>
      <c r="G201" s="168" t="s">
        <v>30</v>
      </c>
      <c r="H201" s="169" t="s">
        <v>30</v>
      </c>
    </row>
    <row r="202" spans="1:8" ht="40.200000000000003" x14ac:dyDescent="0.3">
      <c r="A202" s="165" t="s">
        <v>327</v>
      </c>
      <c r="B202" s="166" t="s">
        <v>281</v>
      </c>
      <c r="C202" s="167" t="s">
        <v>330</v>
      </c>
      <c r="D202" s="168">
        <v>64516.13</v>
      </c>
      <c r="E202" s="168">
        <f t="shared" si="8"/>
        <v>64.516130000000004</v>
      </c>
      <c r="F202" s="168" t="s">
        <v>30</v>
      </c>
      <c r="G202" s="168" t="s">
        <v>30</v>
      </c>
      <c r="H202" s="169" t="s">
        <v>30</v>
      </c>
    </row>
    <row r="203" spans="1:8" x14ac:dyDescent="0.3">
      <c r="A203" s="165" t="s">
        <v>287</v>
      </c>
      <c r="B203" s="166" t="s">
        <v>281</v>
      </c>
      <c r="C203" s="167" t="s">
        <v>331</v>
      </c>
      <c r="D203" s="168">
        <v>50000</v>
      </c>
      <c r="E203" s="168">
        <f t="shared" si="8"/>
        <v>50</v>
      </c>
      <c r="F203" s="168">
        <v>50000</v>
      </c>
      <c r="G203" s="168">
        <f t="shared" si="9"/>
        <v>50</v>
      </c>
      <c r="H203" s="169">
        <f t="shared" si="10"/>
        <v>100</v>
      </c>
    </row>
    <row r="204" spans="1:8" x14ac:dyDescent="0.3">
      <c r="A204" s="165" t="s">
        <v>332</v>
      </c>
      <c r="B204" s="166" t="s">
        <v>281</v>
      </c>
      <c r="C204" s="167" t="s">
        <v>333</v>
      </c>
      <c r="D204" s="168">
        <v>55000</v>
      </c>
      <c r="E204" s="168">
        <f t="shared" si="8"/>
        <v>55</v>
      </c>
      <c r="F204" s="168">
        <v>55000</v>
      </c>
      <c r="G204" s="168">
        <f t="shared" si="9"/>
        <v>55</v>
      </c>
      <c r="H204" s="169">
        <f t="shared" si="10"/>
        <v>100</v>
      </c>
    </row>
    <row r="205" spans="1:8" x14ac:dyDescent="0.3">
      <c r="A205" s="165" t="s">
        <v>287</v>
      </c>
      <c r="B205" s="166" t="s">
        <v>281</v>
      </c>
      <c r="C205" s="167" t="s">
        <v>334</v>
      </c>
      <c r="D205" s="168">
        <v>1381032</v>
      </c>
      <c r="E205" s="168">
        <f t="shared" si="8"/>
        <v>1381.0319999999999</v>
      </c>
      <c r="F205" s="168">
        <v>1324698.69</v>
      </c>
      <c r="G205" s="168">
        <f t="shared" si="9"/>
        <v>1324.6986899999999</v>
      </c>
      <c r="H205" s="169">
        <f t="shared" si="10"/>
        <v>95.920926524512112</v>
      </c>
    </row>
    <row r="206" spans="1:8" x14ac:dyDescent="0.3">
      <c r="A206" s="165" t="s">
        <v>287</v>
      </c>
      <c r="B206" s="166" t="s">
        <v>281</v>
      </c>
      <c r="C206" s="167" t="s">
        <v>335</v>
      </c>
      <c r="D206" s="168">
        <v>324000</v>
      </c>
      <c r="E206" s="168">
        <f t="shared" si="8"/>
        <v>324</v>
      </c>
      <c r="F206" s="168">
        <v>294000</v>
      </c>
      <c r="G206" s="168">
        <f t="shared" si="9"/>
        <v>294</v>
      </c>
      <c r="H206" s="169">
        <f t="shared" si="10"/>
        <v>90.740740740740748</v>
      </c>
    </row>
    <row r="207" spans="1:8" ht="27" x14ac:dyDescent="0.3">
      <c r="A207" s="165" t="s">
        <v>336</v>
      </c>
      <c r="B207" s="166" t="s">
        <v>281</v>
      </c>
      <c r="C207" s="167" t="s">
        <v>337</v>
      </c>
      <c r="D207" s="168">
        <v>4359.5200000000004</v>
      </c>
      <c r="E207" s="168">
        <f t="shared" si="8"/>
        <v>4.3595200000000007</v>
      </c>
      <c r="F207" s="168">
        <v>4359.5200000000004</v>
      </c>
      <c r="G207" s="168">
        <f t="shared" si="9"/>
        <v>4.3595200000000007</v>
      </c>
      <c r="H207" s="169">
        <f t="shared" si="10"/>
        <v>100</v>
      </c>
    </row>
    <row r="208" spans="1:8" ht="27" x14ac:dyDescent="0.3">
      <c r="A208" s="165" t="s">
        <v>336</v>
      </c>
      <c r="B208" s="166" t="s">
        <v>281</v>
      </c>
      <c r="C208" s="167" t="s">
        <v>338</v>
      </c>
      <c r="D208" s="168">
        <v>5000</v>
      </c>
      <c r="E208" s="168">
        <f t="shared" si="8"/>
        <v>5</v>
      </c>
      <c r="F208" s="168">
        <v>5000</v>
      </c>
      <c r="G208" s="168">
        <f t="shared" si="9"/>
        <v>5</v>
      </c>
      <c r="H208" s="169">
        <f t="shared" si="10"/>
        <v>100</v>
      </c>
    </row>
    <row r="209" spans="1:8" ht="27" customHeight="1" x14ac:dyDescent="0.3">
      <c r="A209" s="165" t="s">
        <v>558</v>
      </c>
      <c r="B209" s="166" t="s">
        <v>281</v>
      </c>
      <c r="C209" s="167" t="s">
        <v>340</v>
      </c>
      <c r="D209" s="168">
        <v>172060.45</v>
      </c>
      <c r="E209" s="168">
        <f t="shared" si="8"/>
        <v>172.06045</v>
      </c>
      <c r="F209" s="168">
        <v>172060.45</v>
      </c>
      <c r="G209" s="168">
        <f t="shared" si="9"/>
        <v>172.06045</v>
      </c>
      <c r="H209" s="169">
        <f t="shared" si="10"/>
        <v>100</v>
      </c>
    </row>
    <row r="210" spans="1:8" ht="27" x14ac:dyDescent="0.3">
      <c r="A210" s="165" t="s">
        <v>280</v>
      </c>
      <c r="B210" s="166" t="s">
        <v>281</v>
      </c>
      <c r="C210" s="167" t="s">
        <v>341</v>
      </c>
      <c r="D210" s="168">
        <v>2284398.83</v>
      </c>
      <c r="E210" s="168">
        <f t="shared" si="8"/>
        <v>2284.3988300000001</v>
      </c>
      <c r="F210" s="168">
        <v>2284398.83</v>
      </c>
      <c r="G210" s="168">
        <f t="shared" si="9"/>
        <v>2284.3988300000001</v>
      </c>
      <c r="H210" s="169">
        <f t="shared" si="10"/>
        <v>100</v>
      </c>
    </row>
    <row r="211" spans="1:8" ht="40.200000000000003" x14ac:dyDescent="0.3">
      <c r="A211" s="165" t="s">
        <v>283</v>
      </c>
      <c r="B211" s="166" t="s">
        <v>281</v>
      </c>
      <c r="C211" s="167" t="s">
        <v>342</v>
      </c>
      <c r="D211" s="168">
        <v>679451.85</v>
      </c>
      <c r="E211" s="168">
        <f t="shared" si="8"/>
        <v>679.45184999999992</v>
      </c>
      <c r="F211" s="168">
        <v>679451.85</v>
      </c>
      <c r="G211" s="168">
        <f t="shared" si="9"/>
        <v>679.45184999999992</v>
      </c>
      <c r="H211" s="169">
        <f t="shared" si="10"/>
        <v>100</v>
      </c>
    </row>
    <row r="212" spans="1:8" x14ac:dyDescent="0.3">
      <c r="A212" s="165" t="s">
        <v>287</v>
      </c>
      <c r="B212" s="166" t="s">
        <v>281</v>
      </c>
      <c r="C212" s="167" t="s">
        <v>343</v>
      </c>
      <c r="D212" s="168">
        <v>497229.32</v>
      </c>
      <c r="E212" s="168">
        <f t="shared" si="8"/>
        <v>497.22932000000003</v>
      </c>
      <c r="F212" s="168">
        <v>497229.32</v>
      </c>
      <c r="G212" s="168">
        <f t="shared" si="9"/>
        <v>497.22932000000003</v>
      </c>
      <c r="H212" s="169">
        <f t="shared" si="10"/>
        <v>100</v>
      </c>
    </row>
    <row r="213" spans="1:8" x14ac:dyDescent="0.3">
      <c r="A213" s="165" t="s">
        <v>344</v>
      </c>
      <c r="B213" s="166" t="s">
        <v>281</v>
      </c>
      <c r="C213" s="167" t="s">
        <v>345</v>
      </c>
      <c r="D213" s="168">
        <v>6696405.4000000004</v>
      </c>
      <c r="E213" s="168">
        <f t="shared" si="8"/>
        <v>6696.4054000000006</v>
      </c>
      <c r="F213" s="168">
        <v>6695697.9900000002</v>
      </c>
      <c r="G213" s="168">
        <f t="shared" si="9"/>
        <v>6695.6979900000006</v>
      </c>
      <c r="H213" s="169">
        <f t="shared" si="10"/>
        <v>99.989435974112311</v>
      </c>
    </row>
    <row r="214" spans="1:8" ht="27" x14ac:dyDescent="0.3">
      <c r="A214" s="165" t="s">
        <v>346</v>
      </c>
      <c r="B214" s="166" t="s">
        <v>281</v>
      </c>
      <c r="C214" s="167" t="s">
        <v>347</v>
      </c>
      <c r="D214" s="168">
        <v>56800</v>
      </c>
      <c r="E214" s="168">
        <f t="shared" si="8"/>
        <v>56.8</v>
      </c>
      <c r="F214" s="168">
        <v>56800</v>
      </c>
      <c r="G214" s="168">
        <f t="shared" si="9"/>
        <v>56.8</v>
      </c>
      <c r="H214" s="169">
        <f t="shared" si="10"/>
        <v>100</v>
      </c>
    </row>
    <row r="215" spans="1:8" ht="40.200000000000003" x14ac:dyDescent="0.3">
      <c r="A215" s="165" t="s">
        <v>348</v>
      </c>
      <c r="B215" s="166" t="s">
        <v>281</v>
      </c>
      <c r="C215" s="167" t="s">
        <v>349</v>
      </c>
      <c r="D215" s="168">
        <v>2018826.25</v>
      </c>
      <c r="E215" s="168">
        <f t="shared" si="8"/>
        <v>2018.8262500000001</v>
      </c>
      <c r="F215" s="168">
        <v>2018508.92</v>
      </c>
      <c r="G215" s="168">
        <f t="shared" si="9"/>
        <v>2018.50892</v>
      </c>
      <c r="H215" s="169">
        <f t="shared" si="10"/>
        <v>99.984281460576412</v>
      </c>
    </row>
    <row r="216" spans="1:8" x14ac:dyDescent="0.3">
      <c r="A216" s="165" t="s">
        <v>287</v>
      </c>
      <c r="B216" s="166" t="s">
        <v>281</v>
      </c>
      <c r="C216" s="167" t="s">
        <v>350</v>
      </c>
      <c r="D216" s="168">
        <v>5747860.5599999996</v>
      </c>
      <c r="E216" s="168">
        <f t="shared" si="8"/>
        <v>5747.8605599999992</v>
      </c>
      <c r="F216" s="168">
        <v>5610254.6900000004</v>
      </c>
      <c r="G216" s="168">
        <f t="shared" si="9"/>
        <v>5610.2546900000007</v>
      </c>
      <c r="H216" s="169">
        <f t="shared" si="10"/>
        <v>97.605963670072086</v>
      </c>
    </row>
    <row r="217" spans="1:8" ht="27" x14ac:dyDescent="0.3">
      <c r="A217" s="165" t="s">
        <v>300</v>
      </c>
      <c r="B217" s="166" t="s">
        <v>281</v>
      </c>
      <c r="C217" s="167" t="s">
        <v>351</v>
      </c>
      <c r="D217" s="168">
        <v>168366</v>
      </c>
      <c r="E217" s="168">
        <f t="shared" si="8"/>
        <v>168.36600000000001</v>
      </c>
      <c r="F217" s="168">
        <v>168366</v>
      </c>
      <c r="G217" s="168">
        <f t="shared" si="9"/>
        <v>168.36600000000001</v>
      </c>
      <c r="H217" s="169">
        <f t="shared" si="10"/>
        <v>100</v>
      </c>
    </row>
    <row r="218" spans="1:8" x14ac:dyDescent="0.3">
      <c r="A218" s="165" t="s">
        <v>302</v>
      </c>
      <c r="B218" s="166" t="s">
        <v>281</v>
      </c>
      <c r="C218" s="167" t="s">
        <v>352</v>
      </c>
      <c r="D218" s="168">
        <v>7941</v>
      </c>
      <c r="E218" s="168">
        <f t="shared" si="8"/>
        <v>7.9409999999999998</v>
      </c>
      <c r="F218" s="168">
        <v>7941</v>
      </c>
      <c r="G218" s="168">
        <f t="shared" si="9"/>
        <v>7.9409999999999998</v>
      </c>
      <c r="H218" s="169">
        <f t="shared" si="10"/>
        <v>100</v>
      </c>
    </row>
    <row r="219" spans="1:8" x14ac:dyDescent="0.3">
      <c r="A219" s="165" t="s">
        <v>289</v>
      </c>
      <c r="B219" s="166" t="s">
        <v>281</v>
      </c>
      <c r="C219" s="167" t="s">
        <v>353</v>
      </c>
      <c r="D219" s="168">
        <v>74000</v>
      </c>
      <c r="E219" s="168">
        <f t="shared" si="8"/>
        <v>74</v>
      </c>
      <c r="F219" s="168">
        <v>73877.11</v>
      </c>
      <c r="G219" s="168">
        <f t="shared" si="9"/>
        <v>73.877110000000002</v>
      </c>
      <c r="H219" s="169">
        <f t="shared" si="10"/>
        <v>99.833932432432434</v>
      </c>
    </row>
    <row r="220" spans="1:8" x14ac:dyDescent="0.3">
      <c r="A220" s="165" t="s">
        <v>287</v>
      </c>
      <c r="B220" s="166" t="s">
        <v>281</v>
      </c>
      <c r="C220" s="167" t="s">
        <v>354</v>
      </c>
      <c r="D220" s="168">
        <v>300000</v>
      </c>
      <c r="E220" s="168">
        <f t="shared" si="8"/>
        <v>300</v>
      </c>
      <c r="F220" s="168">
        <v>300000</v>
      </c>
      <c r="G220" s="168">
        <f t="shared" si="9"/>
        <v>300</v>
      </c>
      <c r="H220" s="169">
        <f t="shared" si="10"/>
        <v>100</v>
      </c>
    </row>
    <row r="221" spans="1:8" ht="27" x14ac:dyDescent="0.3">
      <c r="A221" s="165" t="s">
        <v>280</v>
      </c>
      <c r="B221" s="166" t="s">
        <v>281</v>
      </c>
      <c r="C221" s="167" t="s">
        <v>355</v>
      </c>
      <c r="D221" s="168">
        <v>512387.72</v>
      </c>
      <c r="E221" s="168">
        <f t="shared" si="8"/>
        <v>512.38771999999994</v>
      </c>
      <c r="F221" s="168">
        <v>512387.72</v>
      </c>
      <c r="G221" s="168">
        <f t="shared" si="9"/>
        <v>512.38771999999994</v>
      </c>
      <c r="H221" s="169">
        <f t="shared" si="10"/>
        <v>100</v>
      </c>
    </row>
    <row r="222" spans="1:8" ht="40.200000000000003" x14ac:dyDescent="0.3">
      <c r="A222" s="165" t="s">
        <v>283</v>
      </c>
      <c r="B222" s="166" t="s">
        <v>281</v>
      </c>
      <c r="C222" s="167" t="s">
        <v>356</v>
      </c>
      <c r="D222" s="168">
        <v>151177.51999999999</v>
      </c>
      <c r="E222" s="168">
        <f t="shared" si="8"/>
        <v>151.17751999999999</v>
      </c>
      <c r="F222" s="168">
        <v>151177.51999999999</v>
      </c>
      <c r="G222" s="168">
        <f t="shared" si="9"/>
        <v>151.17751999999999</v>
      </c>
      <c r="H222" s="169">
        <f t="shared" si="10"/>
        <v>100</v>
      </c>
    </row>
    <row r="223" spans="1:8" x14ac:dyDescent="0.3">
      <c r="A223" s="165" t="s">
        <v>287</v>
      </c>
      <c r="B223" s="166" t="s">
        <v>281</v>
      </c>
      <c r="C223" s="167" t="s">
        <v>357</v>
      </c>
      <c r="D223" s="168">
        <v>74307.759999999995</v>
      </c>
      <c r="E223" s="168">
        <f t="shared" si="8"/>
        <v>74.307760000000002</v>
      </c>
      <c r="F223" s="168">
        <v>74307.759999999995</v>
      </c>
      <c r="G223" s="168">
        <f t="shared" si="9"/>
        <v>74.307760000000002</v>
      </c>
      <c r="H223" s="169">
        <f t="shared" si="10"/>
        <v>100</v>
      </c>
    </row>
    <row r="224" spans="1:8" x14ac:dyDescent="0.3">
      <c r="A224" s="165" t="s">
        <v>358</v>
      </c>
      <c r="B224" s="166" t="s">
        <v>281</v>
      </c>
      <c r="C224" s="167" t="s">
        <v>359</v>
      </c>
      <c r="D224" s="168">
        <v>1388310</v>
      </c>
      <c r="E224" s="168">
        <f t="shared" si="8"/>
        <v>1388.31</v>
      </c>
      <c r="F224" s="168">
        <v>1388310</v>
      </c>
      <c r="G224" s="168">
        <f t="shared" si="9"/>
        <v>1388.31</v>
      </c>
      <c r="H224" s="169">
        <f t="shared" si="10"/>
        <v>100</v>
      </c>
    </row>
    <row r="225" spans="1:8" x14ac:dyDescent="0.3">
      <c r="A225" s="165" t="s">
        <v>287</v>
      </c>
      <c r="B225" s="166" t="s">
        <v>281</v>
      </c>
      <c r="C225" s="167" t="s">
        <v>360</v>
      </c>
      <c r="D225" s="168">
        <v>557573</v>
      </c>
      <c r="E225" s="168">
        <f t="shared" si="8"/>
        <v>557.57299999999998</v>
      </c>
      <c r="F225" s="168" t="s">
        <v>30</v>
      </c>
      <c r="G225" s="168" t="s">
        <v>30</v>
      </c>
      <c r="H225" s="169" t="s">
        <v>30</v>
      </c>
    </row>
    <row r="226" spans="1:8" ht="53.4" x14ac:dyDescent="0.3">
      <c r="A226" s="165" t="s">
        <v>361</v>
      </c>
      <c r="B226" s="166" t="s">
        <v>281</v>
      </c>
      <c r="C226" s="167" t="s">
        <v>362</v>
      </c>
      <c r="D226" s="168">
        <v>3290000</v>
      </c>
      <c r="E226" s="168">
        <f t="shared" si="8"/>
        <v>3290</v>
      </c>
      <c r="F226" s="168">
        <v>3286191.41</v>
      </c>
      <c r="G226" s="168">
        <f t="shared" si="9"/>
        <v>3286.1914100000004</v>
      </c>
      <c r="H226" s="169">
        <f t="shared" si="10"/>
        <v>99.884237386018242</v>
      </c>
    </row>
    <row r="227" spans="1:8" x14ac:dyDescent="0.3">
      <c r="A227" s="165" t="s">
        <v>287</v>
      </c>
      <c r="B227" s="166" t="s">
        <v>281</v>
      </c>
      <c r="C227" s="167" t="s">
        <v>363</v>
      </c>
      <c r="D227" s="168">
        <v>3223</v>
      </c>
      <c r="E227" s="168">
        <f t="shared" si="8"/>
        <v>3.2229999999999999</v>
      </c>
      <c r="F227" s="168">
        <v>3223</v>
      </c>
      <c r="G227" s="168">
        <f t="shared" si="9"/>
        <v>3.2229999999999999</v>
      </c>
      <c r="H227" s="169">
        <f t="shared" si="10"/>
        <v>100</v>
      </c>
    </row>
    <row r="228" spans="1:8" x14ac:dyDescent="0.3">
      <c r="A228" s="165" t="s">
        <v>287</v>
      </c>
      <c r="B228" s="166" t="s">
        <v>281</v>
      </c>
      <c r="C228" s="167" t="s">
        <v>364</v>
      </c>
      <c r="D228" s="168">
        <v>11016480.279999999</v>
      </c>
      <c r="E228" s="168">
        <f t="shared" si="8"/>
        <v>11016.48028</v>
      </c>
      <c r="F228" s="168">
        <v>9907338.9800000004</v>
      </c>
      <c r="G228" s="168">
        <f t="shared" si="9"/>
        <v>9907.3389800000004</v>
      </c>
      <c r="H228" s="169">
        <f t="shared" si="10"/>
        <v>89.931981251638021</v>
      </c>
    </row>
    <row r="229" spans="1:8" x14ac:dyDescent="0.3">
      <c r="A229" s="165" t="s">
        <v>287</v>
      </c>
      <c r="B229" s="166" t="s">
        <v>281</v>
      </c>
      <c r="C229" s="167" t="s">
        <v>365</v>
      </c>
      <c r="D229" s="168">
        <v>1972577.91</v>
      </c>
      <c r="E229" s="168">
        <f t="shared" ref="E229:E292" si="11">D229/1000</f>
        <v>1972.57791</v>
      </c>
      <c r="F229" s="168">
        <v>1972577.13</v>
      </c>
      <c r="G229" s="168">
        <f t="shared" ref="G229:G292" si="12">F229/1000</f>
        <v>1972.5771299999999</v>
      </c>
      <c r="H229" s="169">
        <f t="shared" ref="H229:H292" si="13">G229/E229*100</f>
        <v>99.999960457835599</v>
      </c>
    </row>
    <row r="230" spans="1:8" x14ac:dyDescent="0.3">
      <c r="A230" s="165" t="s">
        <v>287</v>
      </c>
      <c r="B230" s="166" t="s">
        <v>281</v>
      </c>
      <c r="C230" s="167" t="s">
        <v>366</v>
      </c>
      <c r="D230" s="168">
        <v>12353677.5</v>
      </c>
      <c r="E230" s="168">
        <f t="shared" si="11"/>
        <v>12353.6775</v>
      </c>
      <c r="F230" s="168">
        <v>12349796.73</v>
      </c>
      <c r="G230" s="168">
        <f t="shared" si="12"/>
        <v>12349.79673</v>
      </c>
      <c r="H230" s="169">
        <f t="shared" si="13"/>
        <v>99.968586115349055</v>
      </c>
    </row>
    <row r="231" spans="1:8" x14ac:dyDescent="0.3">
      <c r="A231" s="165" t="s">
        <v>287</v>
      </c>
      <c r="B231" s="166" t="s">
        <v>281</v>
      </c>
      <c r="C231" s="167" t="s">
        <v>367</v>
      </c>
      <c r="D231" s="168">
        <v>382072.5</v>
      </c>
      <c r="E231" s="168">
        <f t="shared" si="11"/>
        <v>382.07249999999999</v>
      </c>
      <c r="F231" s="168">
        <v>381952.47</v>
      </c>
      <c r="G231" s="168">
        <f t="shared" si="12"/>
        <v>381.95246999999995</v>
      </c>
      <c r="H231" s="169">
        <f t="shared" si="13"/>
        <v>99.968584496397924</v>
      </c>
    </row>
    <row r="232" spans="1:8" x14ac:dyDescent="0.3">
      <c r="A232" s="165" t="s">
        <v>287</v>
      </c>
      <c r="B232" s="166" t="s">
        <v>281</v>
      </c>
      <c r="C232" s="167" t="s">
        <v>368</v>
      </c>
      <c r="D232" s="168">
        <v>1000000</v>
      </c>
      <c r="E232" s="168">
        <f t="shared" si="11"/>
        <v>1000</v>
      </c>
      <c r="F232" s="168">
        <v>966956.72</v>
      </c>
      <c r="G232" s="168">
        <f t="shared" si="12"/>
        <v>966.95672000000002</v>
      </c>
      <c r="H232" s="169">
        <f t="shared" si="13"/>
        <v>96.695672000000002</v>
      </c>
    </row>
    <row r="233" spans="1:8" x14ac:dyDescent="0.3">
      <c r="A233" s="165" t="s">
        <v>287</v>
      </c>
      <c r="B233" s="166" t="s">
        <v>281</v>
      </c>
      <c r="C233" s="167" t="s">
        <v>369</v>
      </c>
      <c r="D233" s="168">
        <v>450000</v>
      </c>
      <c r="E233" s="168">
        <f t="shared" si="11"/>
        <v>450</v>
      </c>
      <c r="F233" s="168">
        <v>450000</v>
      </c>
      <c r="G233" s="168">
        <f t="shared" si="12"/>
        <v>450</v>
      </c>
      <c r="H233" s="169">
        <f t="shared" si="13"/>
        <v>100</v>
      </c>
    </row>
    <row r="234" spans="1:8" x14ac:dyDescent="0.3">
      <c r="A234" s="165" t="s">
        <v>287</v>
      </c>
      <c r="B234" s="166" t="s">
        <v>281</v>
      </c>
      <c r="C234" s="167" t="s">
        <v>370</v>
      </c>
      <c r="D234" s="168">
        <v>20000</v>
      </c>
      <c r="E234" s="168">
        <f t="shared" si="11"/>
        <v>20</v>
      </c>
      <c r="F234" s="168">
        <v>20000</v>
      </c>
      <c r="G234" s="168">
        <f t="shared" si="12"/>
        <v>20</v>
      </c>
      <c r="H234" s="169">
        <f t="shared" si="13"/>
        <v>100</v>
      </c>
    </row>
    <row r="235" spans="1:8" ht="27" customHeight="1" x14ac:dyDescent="0.3">
      <c r="A235" s="165" t="s">
        <v>559</v>
      </c>
      <c r="B235" s="166" t="s">
        <v>281</v>
      </c>
      <c r="C235" s="167" t="s">
        <v>371</v>
      </c>
      <c r="D235" s="168">
        <v>88819.9</v>
      </c>
      <c r="E235" s="168">
        <f t="shared" si="11"/>
        <v>88.81989999999999</v>
      </c>
      <c r="F235" s="168">
        <v>88819.9</v>
      </c>
      <c r="G235" s="168">
        <f t="shared" si="12"/>
        <v>88.81989999999999</v>
      </c>
      <c r="H235" s="169">
        <f t="shared" si="13"/>
        <v>100</v>
      </c>
    </row>
    <row r="236" spans="1:8" x14ac:dyDescent="0.3">
      <c r="A236" s="165" t="s">
        <v>287</v>
      </c>
      <c r="B236" s="166" t="s">
        <v>281</v>
      </c>
      <c r="C236" s="167" t="s">
        <v>372</v>
      </c>
      <c r="D236" s="168">
        <v>241180.1</v>
      </c>
      <c r="E236" s="168">
        <f t="shared" si="11"/>
        <v>241.18010000000001</v>
      </c>
      <c r="F236" s="168">
        <v>241180.1</v>
      </c>
      <c r="G236" s="168">
        <f t="shared" si="12"/>
        <v>241.18010000000001</v>
      </c>
      <c r="H236" s="169">
        <f t="shared" si="13"/>
        <v>100</v>
      </c>
    </row>
    <row r="237" spans="1:8" x14ac:dyDescent="0.3">
      <c r="A237" s="165" t="s">
        <v>560</v>
      </c>
      <c r="B237" s="166" t="s">
        <v>281</v>
      </c>
      <c r="C237" s="167" t="s">
        <v>373</v>
      </c>
      <c r="D237" s="168">
        <v>100000</v>
      </c>
      <c r="E237" s="168">
        <f t="shared" si="11"/>
        <v>100</v>
      </c>
      <c r="F237" s="168">
        <v>100000</v>
      </c>
      <c r="G237" s="168">
        <f t="shared" si="12"/>
        <v>100</v>
      </c>
      <c r="H237" s="169">
        <f t="shared" si="13"/>
        <v>100</v>
      </c>
    </row>
    <row r="238" spans="1:8" x14ac:dyDescent="0.3">
      <c r="A238" s="165" t="s">
        <v>287</v>
      </c>
      <c r="B238" s="166" t="s">
        <v>281</v>
      </c>
      <c r="C238" s="167" t="s">
        <v>374</v>
      </c>
      <c r="D238" s="168">
        <v>253980</v>
      </c>
      <c r="E238" s="168">
        <f t="shared" si="11"/>
        <v>253.98</v>
      </c>
      <c r="F238" s="168">
        <v>213980</v>
      </c>
      <c r="G238" s="168">
        <f t="shared" si="12"/>
        <v>213.98</v>
      </c>
      <c r="H238" s="169">
        <f t="shared" si="13"/>
        <v>84.250728403811323</v>
      </c>
    </row>
    <row r="239" spans="1:8" x14ac:dyDescent="0.3">
      <c r="A239" s="165" t="s">
        <v>287</v>
      </c>
      <c r="B239" s="166" t="s">
        <v>281</v>
      </c>
      <c r="C239" s="167" t="s">
        <v>375</v>
      </c>
      <c r="D239" s="168">
        <v>69000</v>
      </c>
      <c r="E239" s="168">
        <f t="shared" si="11"/>
        <v>69</v>
      </c>
      <c r="F239" s="168">
        <v>34521.11</v>
      </c>
      <c r="G239" s="168">
        <f t="shared" si="12"/>
        <v>34.52111</v>
      </c>
      <c r="H239" s="169">
        <f t="shared" si="13"/>
        <v>50.030594202898548</v>
      </c>
    </row>
    <row r="240" spans="1:8" x14ac:dyDescent="0.3">
      <c r="A240" s="165" t="s">
        <v>287</v>
      </c>
      <c r="B240" s="166" t="s">
        <v>281</v>
      </c>
      <c r="C240" s="167" t="s">
        <v>376</v>
      </c>
      <c r="D240" s="168">
        <v>909402.65</v>
      </c>
      <c r="E240" s="168">
        <f t="shared" si="11"/>
        <v>909.40264999999999</v>
      </c>
      <c r="F240" s="168">
        <v>909402.65</v>
      </c>
      <c r="G240" s="168">
        <f t="shared" si="12"/>
        <v>909.40264999999999</v>
      </c>
      <c r="H240" s="169">
        <f t="shared" si="13"/>
        <v>100</v>
      </c>
    </row>
    <row r="241" spans="1:8" x14ac:dyDescent="0.3">
      <c r="A241" s="165" t="s">
        <v>287</v>
      </c>
      <c r="B241" s="166" t="s">
        <v>281</v>
      </c>
      <c r="C241" s="167" t="s">
        <v>377</v>
      </c>
      <c r="D241" s="168">
        <v>6178.63</v>
      </c>
      <c r="E241" s="168">
        <f t="shared" si="11"/>
        <v>6.1786300000000001</v>
      </c>
      <c r="F241" s="168">
        <v>6178.63</v>
      </c>
      <c r="G241" s="168">
        <f t="shared" si="12"/>
        <v>6.1786300000000001</v>
      </c>
      <c r="H241" s="169">
        <f t="shared" si="13"/>
        <v>100</v>
      </c>
    </row>
    <row r="242" spans="1:8" ht="40.200000000000003" x14ac:dyDescent="0.3">
      <c r="A242" s="165" t="s">
        <v>327</v>
      </c>
      <c r="B242" s="166" t="s">
        <v>281</v>
      </c>
      <c r="C242" s="167" t="s">
        <v>378</v>
      </c>
      <c r="D242" s="168">
        <v>108200</v>
      </c>
      <c r="E242" s="168">
        <f t="shared" si="11"/>
        <v>108.2</v>
      </c>
      <c r="F242" s="168">
        <v>108200</v>
      </c>
      <c r="G242" s="168">
        <f t="shared" si="12"/>
        <v>108.2</v>
      </c>
      <c r="H242" s="169">
        <f t="shared" si="13"/>
        <v>100</v>
      </c>
    </row>
    <row r="243" spans="1:8" x14ac:dyDescent="0.3">
      <c r="A243" s="165" t="s">
        <v>287</v>
      </c>
      <c r="B243" s="166" t="s">
        <v>281</v>
      </c>
      <c r="C243" s="167" t="s">
        <v>379</v>
      </c>
      <c r="D243" s="168">
        <v>1806708</v>
      </c>
      <c r="E243" s="168">
        <f t="shared" si="11"/>
        <v>1806.7080000000001</v>
      </c>
      <c r="F243" s="168">
        <v>1806708</v>
      </c>
      <c r="G243" s="168">
        <f t="shared" si="12"/>
        <v>1806.7080000000001</v>
      </c>
      <c r="H243" s="169">
        <f t="shared" si="13"/>
        <v>100</v>
      </c>
    </row>
    <row r="244" spans="1:8" ht="40.200000000000003" x14ac:dyDescent="0.3">
      <c r="A244" s="165" t="s">
        <v>561</v>
      </c>
      <c r="B244" s="166" t="s">
        <v>281</v>
      </c>
      <c r="C244" s="167" t="s">
        <v>380</v>
      </c>
      <c r="D244" s="168">
        <v>3561000</v>
      </c>
      <c r="E244" s="168">
        <f t="shared" si="11"/>
        <v>3561</v>
      </c>
      <c r="F244" s="168">
        <v>3560999.99</v>
      </c>
      <c r="G244" s="168">
        <f t="shared" si="12"/>
        <v>3560.9999900000003</v>
      </c>
      <c r="H244" s="169">
        <f t="shared" si="13"/>
        <v>99.999999719180011</v>
      </c>
    </row>
    <row r="245" spans="1:8" ht="40.200000000000003" x14ac:dyDescent="0.3">
      <c r="A245" s="165" t="s">
        <v>562</v>
      </c>
      <c r="B245" s="166" t="s">
        <v>281</v>
      </c>
      <c r="C245" s="167" t="s">
        <v>381</v>
      </c>
      <c r="D245" s="168">
        <v>110134.03</v>
      </c>
      <c r="E245" s="168">
        <f t="shared" si="11"/>
        <v>110.13403</v>
      </c>
      <c r="F245" s="168">
        <v>110134.03</v>
      </c>
      <c r="G245" s="168">
        <f t="shared" si="12"/>
        <v>110.13403</v>
      </c>
      <c r="H245" s="169">
        <f t="shared" si="13"/>
        <v>100</v>
      </c>
    </row>
    <row r="246" spans="1:8" x14ac:dyDescent="0.3">
      <c r="A246" s="165" t="s">
        <v>287</v>
      </c>
      <c r="B246" s="166" t="s">
        <v>281</v>
      </c>
      <c r="C246" s="167" t="s">
        <v>382</v>
      </c>
      <c r="D246" s="168">
        <v>89416.13</v>
      </c>
      <c r="E246" s="168">
        <f t="shared" si="11"/>
        <v>89.41613000000001</v>
      </c>
      <c r="F246" s="168">
        <v>89416.13</v>
      </c>
      <c r="G246" s="168">
        <f t="shared" si="12"/>
        <v>89.41613000000001</v>
      </c>
      <c r="H246" s="169">
        <f t="shared" si="13"/>
        <v>100</v>
      </c>
    </row>
    <row r="247" spans="1:8" x14ac:dyDescent="0.3">
      <c r="A247" s="165" t="s">
        <v>344</v>
      </c>
      <c r="B247" s="166" t="s">
        <v>281</v>
      </c>
      <c r="C247" s="167" t="s">
        <v>383</v>
      </c>
      <c r="D247" s="168">
        <v>240641.48</v>
      </c>
      <c r="E247" s="168">
        <f t="shared" si="11"/>
        <v>240.64148</v>
      </c>
      <c r="F247" s="168">
        <v>240641.48</v>
      </c>
      <c r="G247" s="168">
        <f t="shared" si="12"/>
        <v>240.64148</v>
      </c>
      <c r="H247" s="169">
        <f t="shared" si="13"/>
        <v>100</v>
      </c>
    </row>
    <row r="248" spans="1:8" ht="40.200000000000003" x14ac:dyDescent="0.3">
      <c r="A248" s="165" t="s">
        <v>348</v>
      </c>
      <c r="B248" s="166" t="s">
        <v>281</v>
      </c>
      <c r="C248" s="167" t="s">
        <v>384</v>
      </c>
      <c r="D248" s="168">
        <v>72673.75</v>
      </c>
      <c r="E248" s="168">
        <f t="shared" si="11"/>
        <v>72.673749999999998</v>
      </c>
      <c r="F248" s="168">
        <v>72673.75</v>
      </c>
      <c r="G248" s="168">
        <f t="shared" si="12"/>
        <v>72.673749999999998</v>
      </c>
      <c r="H248" s="169">
        <f t="shared" si="13"/>
        <v>100</v>
      </c>
    </row>
    <row r="249" spans="1:8" x14ac:dyDescent="0.3">
      <c r="A249" s="165" t="s">
        <v>287</v>
      </c>
      <c r="B249" s="166" t="s">
        <v>281</v>
      </c>
      <c r="C249" s="167" t="s">
        <v>385</v>
      </c>
      <c r="D249" s="168">
        <v>500000</v>
      </c>
      <c r="E249" s="168">
        <f t="shared" si="11"/>
        <v>500</v>
      </c>
      <c r="F249" s="168">
        <v>500000</v>
      </c>
      <c r="G249" s="168">
        <f t="shared" si="12"/>
        <v>500</v>
      </c>
      <c r="H249" s="169">
        <f t="shared" si="13"/>
        <v>100</v>
      </c>
    </row>
    <row r="250" spans="1:8" x14ac:dyDescent="0.3">
      <c r="A250" s="165" t="s">
        <v>287</v>
      </c>
      <c r="B250" s="166" t="s">
        <v>281</v>
      </c>
      <c r="C250" s="167" t="s">
        <v>386</v>
      </c>
      <c r="D250" s="168">
        <v>49916.37</v>
      </c>
      <c r="E250" s="168">
        <f t="shared" si="11"/>
        <v>49.916370000000001</v>
      </c>
      <c r="F250" s="168">
        <v>49916.37</v>
      </c>
      <c r="G250" s="168">
        <f t="shared" si="12"/>
        <v>49.916370000000001</v>
      </c>
      <c r="H250" s="169">
        <f t="shared" si="13"/>
        <v>100</v>
      </c>
    </row>
    <row r="251" spans="1:8" x14ac:dyDescent="0.3">
      <c r="A251" s="165" t="s">
        <v>287</v>
      </c>
      <c r="B251" s="166" t="s">
        <v>281</v>
      </c>
      <c r="C251" s="167" t="s">
        <v>387</v>
      </c>
      <c r="D251" s="168">
        <v>236.73</v>
      </c>
      <c r="E251" s="168">
        <f t="shared" si="11"/>
        <v>0.23673</v>
      </c>
      <c r="F251" s="168">
        <v>236.73</v>
      </c>
      <c r="G251" s="168">
        <f t="shared" si="12"/>
        <v>0.23673</v>
      </c>
      <c r="H251" s="169">
        <f t="shared" si="13"/>
        <v>100</v>
      </c>
    </row>
    <row r="252" spans="1:8" ht="53.4" x14ac:dyDescent="0.3">
      <c r="A252" s="165" t="s">
        <v>388</v>
      </c>
      <c r="B252" s="166" t="s">
        <v>281</v>
      </c>
      <c r="C252" s="167" t="s">
        <v>389</v>
      </c>
      <c r="D252" s="168">
        <v>79197818.090000004</v>
      </c>
      <c r="E252" s="168">
        <f t="shared" si="11"/>
        <v>79197.818090000001</v>
      </c>
      <c r="F252" s="168">
        <v>78113905.560000002</v>
      </c>
      <c r="G252" s="168">
        <f t="shared" si="12"/>
        <v>78113.905559999999</v>
      </c>
      <c r="H252" s="169">
        <f t="shared" si="13"/>
        <v>98.631385868777031</v>
      </c>
    </row>
    <row r="253" spans="1:8" x14ac:dyDescent="0.3">
      <c r="A253" s="165" t="s">
        <v>390</v>
      </c>
      <c r="B253" s="166" t="s">
        <v>281</v>
      </c>
      <c r="C253" s="167" t="s">
        <v>391</v>
      </c>
      <c r="D253" s="168">
        <v>1054924.4099999999</v>
      </c>
      <c r="E253" s="168">
        <f t="shared" si="11"/>
        <v>1054.9244099999999</v>
      </c>
      <c r="F253" s="168">
        <v>1054924.4099999999</v>
      </c>
      <c r="G253" s="168">
        <f t="shared" si="12"/>
        <v>1054.9244099999999</v>
      </c>
      <c r="H253" s="169">
        <f t="shared" si="13"/>
        <v>100</v>
      </c>
    </row>
    <row r="254" spans="1:8" ht="53.4" x14ac:dyDescent="0.3">
      <c r="A254" s="165" t="s">
        <v>388</v>
      </c>
      <c r="B254" s="166" t="s">
        <v>281</v>
      </c>
      <c r="C254" s="167" t="s">
        <v>392</v>
      </c>
      <c r="D254" s="168">
        <v>156189754</v>
      </c>
      <c r="E254" s="168">
        <f t="shared" si="11"/>
        <v>156189.75399999999</v>
      </c>
      <c r="F254" s="168">
        <v>130320899.67</v>
      </c>
      <c r="G254" s="168">
        <f t="shared" si="12"/>
        <v>130320.89967</v>
      </c>
      <c r="H254" s="169">
        <f t="shared" si="13"/>
        <v>83.437547170987941</v>
      </c>
    </row>
    <row r="255" spans="1:8" x14ac:dyDescent="0.3">
      <c r="A255" s="165" t="s">
        <v>390</v>
      </c>
      <c r="B255" s="166" t="s">
        <v>281</v>
      </c>
      <c r="C255" s="167" t="s">
        <v>393</v>
      </c>
      <c r="D255" s="168">
        <v>8460246</v>
      </c>
      <c r="E255" s="168">
        <f t="shared" si="11"/>
        <v>8460.2459999999992</v>
      </c>
      <c r="F255" s="168">
        <v>8460246</v>
      </c>
      <c r="G255" s="168">
        <f t="shared" si="12"/>
        <v>8460.2459999999992</v>
      </c>
      <c r="H255" s="169">
        <f t="shared" si="13"/>
        <v>100</v>
      </c>
    </row>
    <row r="256" spans="1:8" x14ac:dyDescent="0.3">
      <c r="A256" s="165" t="s">
        <v>563</v>
      </c>
      <c r="B256" s="166" t="s">
        <v>281</v>
      </c>
      <c r="C256" s="167" t="s">
        <v>394</v>
      </c>
      <c r="D256" s="168">
        <v>78838.92</v>
      </c>
      <c r="E256" s="168">
        <f t="shared" si="11"/>
        <v>78.838920000000002</v>
      </c>
      <c r="F256" s="168">
        <v>78838.92</v>
      </c>
      <c r="G256" s="168">
        <f t="shared" si="12"/>
        <v>78.838920000000002</v>
      </c>
      <c r="H256" s="169">
        <f t="shared" si="13"/>
        <v>100</v>
      </c>
    </row>
    <row r="257" spans="1:8" x14ac:dyDescent="0.3">
      <c r="A257" s="165" t="s">
        <v>390</v>
      </c>
      <c r="B257" s="166" t="s">
        <v>281</v>
      </c>
      <c r="C257" s="167" t="s">
        <v>395</v>
      </c>
      <c r="D257" s="168">
        <v>511516</v>
      </c>
      <c r="E257" s="168">
        <f t="shared" si="11"/>
        <v>511.51600000000002</v>
      </c>
      <c r="F257" s="168">
        <v>511516</v>
      </c>
      <c r="G257" s="168">
        <f t="shared" si="12"/>
        <v>511.51600000000002</v>
      </c>
      <c r="H257" s="169">
        <f t="shared" si="13"/>
        <v>100</v>
      </c>
    </row>
    <row r="258" spans="1:8" x14ac:dyDescent="0.3">
      <c r="A258" s="165" t="s">
        <v>390</v>
      </c>
      <c r="B258" s="166" t="s">
        <v>281</v>
      </c>
      <c r="C258" s="167" t="s">
        <v>396</v>
      </c>
      <c r="D258" s="168">
        <v>66395.78</v>
      </c>
      <c r="E258" s="168">
        <f t="shared" si="11"/>
        <v>66.395780000000002</v>
      </c>
      <c r="F258" s="168">
        <v>66395.78</v>
      </c>
      <c r="G258" s="168">
        <f t="shared" si="12"/>
        <v>66.395780000000002</v>
      </c>
      <c r="H258" s="169">
        <f t="shared" si="13"/>
        <v>100</v>
      </c>
    </row>
    <row r="259" spans="1:8" x14ac:dyDescent="0.3">
      <c r="A259" s="165" t="s">
        <v>287</v>
      </c>
      <c r="B259" s="166" t="s">
        <v>281</v>
      </c>
      <c r="C259" s="167" t="s">
        <v>397</v>
      </c>
      <c r="D259" s="168">
        <v>45000</v>
      </c>
      <c r="E259" s="168">
        <f t="shared" si="11"/>
        <v>45</v>
      </c>
      <c r="F259" s="168">
        <v>45000</v>
      </c>
      <c r="G259" s="168">
        <f t="shared" si="12"/>
        <v>45</v>
      </c>
      <c r="H259" s="169">
        <f t="shared" si="13"/>
        <v>100</v>
      </c>
    </row>
    <row r="260" spans="1:8" ht="53.4" x14ac:dyDescent="0.3">
      <c r="A260" s="165" t="s">
        <v>388</v>
      </c>
      <c r="B260" s="166" t="s">
        <v>281</v>
      </c>
      <c r="C260" s="167" t="s">
        <v>398</v>
      </c>
      <c r="D260" s="168">
        <v>112768837.23</v>
      </c>
      <c r="E260" s="168">
        <f t="shared" si="11"/>
        <v>112768.83723</v>
      </c>
      <c r="F260" s="168">
        <v>112767977.23999999</v>
      </c>
      <c r="G260" s="168">
        <f t="shared" si="12"/>
        <v>112767.97723999999</v>
      </c>
      <c r="H260" s="169">
        <f t="shared" si="13"/>
        <v>99.999237386833855</v>
      </c>
    </row>
    <row r="261" spans="1:8" x14ac:dyDescent="0.3">
      <c r="A261" s="165" t="s">
        <v>390</v>
      </c>
      <c r="B261" s="166" t="s">
        <v>281</v>
      </c>
      <c r="C261" s="167" t="s">
        <v>399</v>
      </c>
      <c r="D261" s="168">
        <v>2691926.42</v>
      </c>
      <c r="E261" s="168">
        <f t="shared" si="11"/>
        <v>2691.9264199999998</v>
      </c>
      <c r="F261" s="168">
        <v>2691926.42</v>
      </c>
      <c r="G261" s="168">
        <f t="shared" si="12"/>
        <v>2691.9264199999998</v>
      </c>
      <c r="H261" s="169">
        <f t="shared" si="13"/>
        <v>100</v>
      </c>
    </row>
    <row r="262" spans="1:8" ht="53.4" x14ac:dyDescent="0.3">
      <c r="A262" s="165" t="s">
        <v>388</v>
      </c>
      <c r="B262" s="166" t="s">
        <v>281</v>
      </c>
      <c r="C262" s="167" t="s">
        <v>400</v>
      </c>
      <c r="D262" s="168">
        <v>290207764.97000003</v>
      </c>
      <c r="E262" s="168">
        <f t="shared" si="11"/>
        <v>290207.76497000002</v>
      </c>
      <c r="F262" s="168">
        <v>284915755.89999998</v>
      </c>
      <c r="G262" s="168">
        <f t="shared" si="12"/>
        <v>284915.75589999999</v>
      </c>
      <c r="H262" s="169">
        <f t="shared" si="13"/>
        <v>98.176475715407861</v>
      </c>
    </row>
    <row r="263" spans="1:8" x14ac:dyDescent="0.3">
      <c r="A263" s="165" t="s">
        <v>390</v>
      </c>
      <c r="B263" s="166" t="s">
        <v>281</v>
      </c>
      <c r="C263" s="167" t="s">
        <v>401</v>
      </c>
      <c r="D263" s="168">
        <v>10641235.029999999</v>
      </c>
      <c r="E263" s="168">
        <f t="shared" si="11"/>
        <v>10641.23503</v>
      </c>
      <c r="F263" s="168">
        <v>10641235.029999999</v>
      </c>
      <c r="G263" s="168">
        <f t="shared" si="12"/>
        <v>10641.23503</v>
      </c>
      <c r="H263" s="169">
        <f t="shared" si="13"/>
        <v>100</v>
      </c>
    </row>
    <row r="264" spans="1:8" x14ac:dyDescent="0.3">
      <c r="A264" s="165" t="s">
        <v>564</v>
      </c>
      <c r="B264" s="166" t="s">
        <v>281</v>
      </c>
      <c r="C264" s="167" t="s">
        <v>402</v>
      </c>
      <c r="D264" s="168">
        <v>21508162</v>
      </c>
      <c r="E264" s="168">
        <f t="shared" si="11"/>
        <v>21508.162</v>
      </c>
      <c r="F264" s="168">
        <v>18092346.829999998</v>
      </c>
      <c r="G264" s="168">
        <f t="shared" si="12"/>
        <v>18092.346829999999</v>
      </c>
      <c r="H264" s="169">
        <f t="shared" si="13"/>
        <v>84.118516635684628</v>
      </c>
    </row>
    <row r="265" spans="1:8" ht="53.4" x14ac:dyDescent="0.3">
      <c r="A265" s="165" t="s">
        <v>388</v>
      </c>
      <c r="B265" s="166" t="s">
        <v>281</v>
      </c>
      <c r="C265" s="167" t="s">
        <v>403</v>
      </c>
      <c r="D265" s="168">
        <v>1082000.01</v>
      </c>
      <c r="E265" s="168">
        <f t="shared" si="11"/>
        <v>1082.00001</v>
      </c>
      <c r="F265" s="168">
        <v>1082000.01</v>
      </c>
      <c r="G265" s="168">
        <f t="shared" si="12"/>
        <v>1082.00001</v>
      </c>
      <c r="H265" s="169">
        <f t="shared" si="13"/>
        <v>100</v>
      </c>
    </row>
    <row r="266" spans="1:8" x14ac:dyDescent="0.3">
      <c r="A266" s="165" t="s">
        <v>560</v>
      </c>
      <c r="B266" s="166" t="s">
        <v>281</v>
      </c>
      <c r="C266" s="167" t="s">
        <v>404</v>
      </c>
      <c r="D266" s="168">
        <v>902913.01</v>
      </c>
      <c r="E266" s="168">
        <f t="shared" si="11"/>
        <v>902.91300999999999</v>
      </c>
      <c r="F266" s="168">
        <v>902913.01</v>
      </c>
      <c r="G266" s="168">
        <f t="shared" si="12"/>
        <v>902.91300999999999</v>
      </c>
      <c r="H266" s="169">
        <f t="shared" si="13"/>
        <v>100</v>
      </c>
    </row>
    <row r="267" spans="1:8" x14ac:dyDescent="0.3">
      <c r="A267" s="165" t="s">
        <v>565</v>
      </c>
      <c r="B267" s="166" t="s">
        <v>281</v>
      </c>
      <c r="C267" s="167" t="s">
        <v>405</v>
      </c>
      <c r="D267" s="168">
        <v>115593.72</v>
      </c>
      <c r="E267" s="168">
        <f t="shared" si="11"/>
        <v>115.59372</v>
      </c>
      <c r="F267" s="168">
        <v>115593.72</v>
      </c>
      <c r="G267" s="168">
        <f t="shared" si="12"/>
        <v>115.59372</v>
      </c>
      <c r="H267" s="169">
        <f t="shared" si="13"/>
        <v>100</v>
      </c>
    </row>
    <row r="268" spans="1:8" x14ac:dyDescent="0.3">
      <c r="A268" s="165" t="s">
        <v>390</v>
      </c>
      <c r="B268" s="166" t="s">
        <v>281</v>
      </c>
      <c r="C268" s="167" t="s">
        <v>406</v>
      </c>
      <c r="D268" s="168">
        <v>753342</v>
      </c>
      <c r="E268" s="168">
        <f t="shared" si="11"/>
        <v>753.34199999999998</v>
      </c>
      <c r="F268" s="168">
        <v>753342</v>
      </c>
      <c r="G268" s="168">
        <f t="shared" si="12"/>
        <v>753.34199999999998</v>
      </c>
      <c r="H268" s="169">
        <f t="shared" si="13"/>
        <v>100</v>
      </c>
    </row>
    <row r="269" spans="1:8" x14ac:dyDescent="0.3">
      <c r="A269" s="165" t="s">
        <v>558</v>
      </c>
      <c r="B269" s="166" t="s">
        <v>281</v>
      </c>
      <c r="C269" s="167" t="s">
        <v>407</v>
      </c>
      <c r="D269" s="168">
        <v>44817.18</v>
      </c>
      <c r="E269" s="168">
        <f t="shared" si="11"/>
        <v>44.81718</v>
      </c>
      <c r="F269" s="168">
        <v>44817.18</v>
      </c>
      <c r="G269" s="168">
        <f t="shared" si="12"/>
        <v>44.81718</v>
      </c>
      <c r="H269" s="169">
        <f t="shared" si="13"/>
        <v>100</v>
      </c>
    </row>
    <row r="270" spans="1:8" x14ac:dyDescent="0.3">
      <c r="A270" s="165" t="s">
        <v>558</v>
      </c>
      <c r="B270" s="166" t="s">
        <v>281</v>
      </c>
      <c r="C270" s="167" t="s">
        <v>408</v>
      </c>
      <c r="D270" s="168">
        <v>226051.48</v>
      </c>
      <c r="E270" s="168">
        <f t="shared" si="11"/>
        <v>226.05148</v>
      </c>
      <c r="F270" s="168">
        <v>226051.48</v>
      </c>
      <c r="G270" s="168">
        <f t="shared" si="12"/>
        <v>226.05148</v>
      </c>
      <c r="H270" s="169">
        <f t="shared" si="13"/>
        <v>100</v>
      </c>
    </row>
    <row r="271" spans="1:8" ht="53.4" x14ac:dyDescent="0.3">
      <c r="A271" s="165" t="s">
        <v>388</v>
      </c>
      <c r="B271" s="166" t="s">
        <v>281</v>
      </c>
      <c r="C271" s="167" t="s">
        <v>409</v>
      </c>
      <c r="D271" s="168">
        <v>23883008.5</v>
      </c>
      <c r="E271" s="168">
        <f t="shared" si="11"/>
        <v>23883.0085</v>
      </c>
      <c r="F271" s="168">
        <v>23883008.5</v>
      </c>
      <c r="G271" s="168">
        <f t="shared" si="12"/>
        <v>23883.0085</v>
      </c>
      <c r="H271" s="169">
        <f t="shared" si="13"/>
        <v>100</v>
      </c>
    </row>
    <row r="272" spans="1:8" x14ac:dyDescent="0.3">
      <c r="A272" s="165" t="s">
        <v>558</v>
      </c>
      <c r="B272" s="166" t="s">
        <v>281</v>
      </c>
      <c r="C272" s="167" t="s">
        <v>410</v>
      </c>
      <c r="D272" s="168">
        <v>149915</v>
      </c>
      <c r="E272" s="168">
        <f t="shared" si="11"/>
        <v>149.91499999999999</v>
      </c>
      <c r="F272" s="168">
        <v>149915</v>
      </c>
      <c r="G272" s="168">
        <f t="shared" si="12"/>
        <v>149.91499999999999</v>
      </c>
      <c r="H272" s="169">
        <f t="shared" si="13"/>
        <v>100</v>
      </c>
    </row>
    <row r="273" spans="1:13" ht="53.4" x14ac:dyDescent="0.3">
      <c r="A273" s="165" t="s">
        <v>388</v>
      </c>
      <c r="B273" s="166" t="s">
        <v>281</v>
      </c>
      <c r="C273" s="167" t="s">
        <v>411</v>
      </c>
      <c r="D273" s="168">
        <v>21613058.719999999</v>
      </c>
      <c r="E273" s="168">
        <f t="shared" si="11"/>
        <v>21613.058719999997</v>
      </c>
      <c r="F273" s="168">
        <v>21613058.719999999</v>
      </c>
      <c r="G273" s="168">
        <f t="shared" si="12"/>
        <v>21613.058719999997</v>
      </c>
      <c r="H273" s="169">
        <f t="shared" si="13"/>
        <v>100</v>
      </c>
    </row>
    <row r="274" spans="1:13" x14ac:dyDescent="0.3">
      <c r="A274" s="165" t="s">
        <v>390</v>
      </c>
      <c r="B274" s="166" t="s">
        <v>281</v>
      </c>
      <c r="C274" s="167" t="s">
        <v>412</v>
      </c>
      <c r="D274" s="168">
        <v>541023.12</v>
      </c>
      <c r="E274" s="168">
        <f t="shared" si="11"/>
        <v>541.02311999999995</v>
      </c>
      <c r="F274" s="168">
        <v>541023.12</v>
      </c>
      <c r="G274" s="168">
        <f t="shared" si="12"/>
        <v>541.02311999999995</v>
      </c>
      <c r="H274" s="169">
        <f t="shared" si="13"/>
        <v>100</v>
      </c>
    </row>
    <row r="275" spans="1:13" ht="40.200000000000003" x14ac:dyDescent="0.3">
      <c r="A275" s="165" t="s">
        <v>413</v>
      </c>
      <c r="B275" s="166" t="s">
        <v>281</v>
      </c>
      <c r="C275" s="167" t="s">
        <v>414</v>
      </c>
      <c r="D275" s="168">
        <v>491935.48</v>
      </c>
      <c r="E275" s="168">
        <f t="shared" si="11"/>
        <v>491.93547999999998</v>
      </c>
      <c r="F275" s="168" t="s">
        <v>30</v>
      </c>
      <c r="G275" s="168" t="s">
        <v>30</v>
      </c>
      <c r="H275" s="168" t="s">
        <v>30</v>
      </c>
    </row>
    <row r="276" spans="1:13" ht="40.200000000000003" x14ac:dyDescent="0.3">
      <c r="A276" s="165" t="s">
        <v>413</v>
      </c>
      <c r="B276" s="166" t="s">
        <v>281</v>
      </c>
      <c r="C276" s="167" t="s">
        <v>415</v>
      </c>
      <c r="D276" s="168">
        <v>1000000</v>
      </c>
      <c r="E276" s="168">
        <f t="shared" si="11"/>
        <v>1000</v>
      </c>
      <c r="F276" s="168" t="s">
        <v>30</v>
      </c>
      <c r="G276" s="168" t="s">
        <v>30</v>
      </c>
      <c r="H276" s="168" t="s">
        <v>30</v>
      </c>
    </row>
    <row r="277" spans="1:13" ht="40.200000000000003" x14ac:dyDescent="0.3">
      <c r="A277" s="165" t="s">
        <v>413</v>
      </c>
      <c r="B277" s="166" t="s">
        <v>281</v>
      </c>
      <c r="C277" s="167" t="s">
        <v>416</v>
      </c>
      <c r="D277" s="168">
        <v>8064.52</v>
      </c>
      <c r="E277" s="168">
        <f t="shared" si="11"/>
        <v>8.0645199999999999</v>
      </c>
      <c r="F277" s="168" t="s">
        <v>30</v>
      </c>
      <c r="G277" s="168" t="s">
        <v>30</v>
      </c>
      <c r="H277" s="168" t="s">
        <v>30</v>
      </c>
      <c r="M277" s="168" t="s">
        <v>30</v>
      </c>
    </row>
    <row r="278" spans="1:13" x14ac:dyDescent="0.3">
      <c r="A278" s="165" t="s">
        <v>390</v>
      </c>
      <c r="B278" s="166" t="s">
        <v>281</v>
      </c>
      <c r="C278" s="167" t="s">
        <v>417</v>
      </c>
      <c r="D278" s="168">
        <v>115172</v>
      </c>
      <c r="E278" s="168">
        <f t="shared" si="11"/>
        <v>115.172</v>
      </c>
      <c r="F278" s="168">
        <v>115172</v>
      </c>
      <c r="G278" s="168">
        <f t="shared" si="12"/>
        <v>115.172</v>
      </c>
      <c r="H278" s="169">
        <f t="shared" si="13"/>
        <v>100</v>
      </c>
      <c r="M278" s="168" t="s">
        <v>30</v>
      </c>
    </row>
    <row r="279" spans="1:13" ht="27" x14ac:dyDescent="0.3">
      <c r="A279" s="165" t="s">
        <v>346</v>
      </c>
      <c r="B279" s="166" t="s">
        <v>281</v>
      </c>
      <c r="C279" s="167" t="s">
        <v>418</v>
      </c>
      <c r="D279" s="168">
        <v>219208.6</v>
      </c>
      <c r="E279" s="168">
        <f t="shared" si="11"/>
        <v>219.20860000000002</v>
      </c>
      <c r="F279" s="168">
        <v>219208.6</v>
      </c>
      <c r="G279" s="168">
        <f t="shared" si="12"/>
        <v>219.20860000000002</v>
      </c>
      <c r="H279" s="169">
        <f t="shared" si="13"/>
        <v>100</v>
      </c>
      <c r="M279" s="168" t="s">
        <v>30</v>
      </c>
    </row>
    <row r="280" spans="1:13" ht="53.4" x14ac:dyDescent="0.3">
      <c r="A280" s="165" t="s">
        <v>388</v>
      </c>
      <c r="B280" s="166" t="s">
        <v>281</v>
      </c>
      <c r="C280" s="167" t="s">
        <v>419</v>
      </c>
      <c r="D280" s="168">
        <v>158509.76999999999</v>
      </c>
      <c r="E280" s="168">
        <f t="shared" si="11"/>
        <v>158.50977</v>
      </c>
      <c r="F280" s="168">
        <v>158509.76999999999</v>
      </c>
      <c r="G280" s="168">
        <f t="shared" si="12"/>
        <v>158.50977</v>
      </c>
      <c r="H280" s="169">
        <f t="shared" si="13"/>
        <v>100</v>
      </c>
    </row>
    <row r="281" spans="1:13" ht="53.4" x14ac:dyDescent="0.3">
      <c r="A281" s="165" t="s">
        <v>388</v>
      </c>
      <c r="B281" s="166" t="s">
        <v>281</v>
      </c>
      <c r="C281" s="167" t="s">
        <v>420</v>
      </c>
      <c r="D281" s="168">
        <v>20000</v>
      </c>
      <c r="E281" s="168">
        <f t="shared" si="11"/>
        <v>20</v>
      </c>
      <c r="F281" s="168">
        <v>20000</v>
      </c>
      <c r="G281" s="168">
        <f t="shared" si="12"/>
        <v>20</v>
      </c>
      <c r="H281" s="169">
        <f t="shared" si="13"/>
        <v>100</v>
      </c>
    </row>
    <row r="282" spans="1:13" ht="27" x14ac:dyDescent="0.3">
      <c r="A282" s="165" t="s">
        <v>421</v>
      </c>
      <c r="B282" s="166" t="s">
        <v>281</v>
      </c>
      <c r="C282" s="167" t="s">
        <v>422</v>
      </c>
      <c r="D282" s="168">
        <v>460526.42</v>
      </c>
      <c r="E282" s="168">
        <f t="shared" si="11"/>
        <v>460.52641999999997</v>
      </c>
      <c r="F282" s="168">
        <v>417303.69</v>
      </c>
      <c r="G282" s="168">
        <f t="shared" si="12"/>
        <v>417.30369000000002</v>
      </c>
      <c r="H282" s="169">
        <f t="shared" si="13"/>
        <v>90.61449503809142</v>
      </c>
    </row>
    <row r="283" spans="1:13" ht="53.4" x14ac:dyDescent="0.3">
      <c r="A283" s="165" t="s">
        <v>388</v>
      </c>
      <c r="B283" s="166" t="s">
        <v>281</v>
      </c>
      <c r="C283" s="167" t="s">
        <v>423</v>
      </c>
      <c r="D283" s="168">
        <v>6781531.5800000001</v>
      </c>
      <c r="E283" s="168">
        <f t="shared" si="11"/>
        <v>6781.5315799999998</v>
      </c>
      <c r="F283" s="168">
        <v>6774957.6399999997</v>
      </c>
      <c r="G283" s="168">
        <f t="shared" si="12"/>
        <v>6774.9576399999996</v>
      </c>
      <c r="H283" s="169">
        <f t="shared" si="13"/>
        <v>99.903061131214258</v>
      </c>
    </row>
    <row r="284" spans="1:13" x14ac:dyDescent="0.3">
      <c r="A284" s="165" t="s">
        <v>287</v>
      </c>
      <c r="B284" s="166" t="s">
        <v>281</v>
      </c>
      <c r="C284" s="167" t="s">
        <v>424</v>
      </c>
      <c r="D284" s="168">
        <v>50000</v>
      </c>
      <c r="E284" s="168">
        <f t="shared" si="11"/>
        <v>50</v>
      </c>
      <c r="F284" s="168">
        <v>50000</v>
      </c>
      <c r="G284" s="168">
        <f t="shared" si="12"/>
        <v>50</v>
      </c>
      <c r="H284" s="169">
        <f t="shared" si="13"/>
        <v>100</v>
      </c>
    </row>
    <row r="285" spans="1:13" ht="53.4" x14ac:dyDescent="0.3">
      <c r="A285" s="165" t="s">
        <v>388</v>
      </c>
      <c r="B285" s="166" t="s">
        <v>281</v>
      </c>
      <c r="C285" s="167" t="s">
        <v>425</v>
      </c>
      <c r="D285" s="168">
        <v>247380</v>
      </c>
      <c r="E285" s="168">
        <f t="shared" si="11"/>
        <v>247.38</v>
      </c>
      <c r="F285" s="168">
        <v>247380</v>
      </c>
      <c r="G285" s="168">
        <f t="shared" si="12"/>
        <v>247.38</v>
      </c>
      <c r="H285" s="169">
        <f t="shared" si="13"/>
        <v>100</v>
      </c>
    </row>
    <row r="286" spans="1:13" ht="27" x14ac:dyDescent="0.3">
      <c r="A286" s="165" t="s">
        <v>280</v>
      </c>
      <c r="B286" s="166" t="s">
        <v>281</v>
      </c>
      <c r="C286" s="167" t="s">
        <v>426</v>
      </c>
      <c r="D286" s="168">
        <v>2943046.61</v>
      </c>
      <c r="E286" s="168">
        <f t="shared" si="11"/>
        <v>2943.0466099999999</v>
      </c>
      <c r="F286" s="168">
        <v>2943046.61</v>
      </c>
      <c r="G286" s="168">
        <f t="shared" si="12"/>
        <v>2943.0466099999999</v>
      </c>
      <c r="H286" s="169">
        <f t="shared" si="13"/>
        <v>100</v>
      </c>
    </row>
    <row r="287" spans="1:13" ht="27" x14ac:dyDescent="0.3">
      <c r="A287" s="165" t="s">
        <v>296</v>
      </c>
      <c r="B287" s="166" t="s">
        <v>281</v>
      </c>
      <c r="C287" s="167" t="s">
        <v>427</v>
      </c>
      <c r="D287" s="168">
        <v>11640</v>
      </c>
      <c r="E287" s="168">
        <f t="shared" si="11"/>
        <v>11.64</v>
      </c>
      <c r="F287" s="168">
        <v>11640</v>
      </c>
      <c r="G287" s="168">
        <f t="shared" si="12"/>
        <v>11.64</v>
      </c>
      <c r="H287" s="169">
        <f t="shared" si="13"/>
        <v>100</v>
      </c>
    </row>
    <row r="288" spans="1:13" ht="40.200000000000003" x14ac:dyDescent="0.3">
      <c r="A288" s="165" t="s">
        <v>283</v>
      </c>
      <c r="B288" s="166" t="s">
        <v>281</v>
      </c>
      <c r="C288" s="167" t="s">
        <v>428</v>
      </c>
      <c r="D288" s="168">
        <v>880735.68</v>
      </c>
      <c r="E288" s="168">
        <f t="shared" si="11"/>
        <v>880.73568</v>
      </c>
      <c r="F288" s="168">
        <v>880735.68</v>
      </c>
      <c r="G288" s="168">
        <f t="shared" si="12"/>
        <v>880.73568</v>
      </c>
      <c r="H288" s="169">
        <f t="shared" si="13"/>
        <v>100</v>
      </c>
    </row>
    <row r="289" spans="1:8" x14ac:dyDescent="0.3">
      <c r="A289" s="165" t="s">
        <v>287</v>
      </c>
      <c r="B289" s="166" t="s">
        <v>281</v>
      </c>
      <c r="C289" s="167" t="s">
        <v>429</v>
      </c>
      <c r="D289" s="168">
        <v>95903.93</v>
      </c>
      <c r="E289" s="168">
        <f t="shared" si="11"/>
        <v>95.903929999999988</v>
      </c>
      <c r="F289" s="168">
        <v>95903.93</v>
      </c>
      <c r="G289" s="168">
        <f t="shared" si="12"/>
        <v>95.903929999999988</v>
      </c>
      <c r="H289" s="169">
        <f t="shared" si="13"/>
        <v>100</v>
      </c>
    </row>
    <row r="290" spans="1:8" x14ac:dyDescent="0.3">
      <c r="A290" s="165" t="s">
        <v>289</v>
      </c>
      <c r="B290" s="166" t="s">
        <v>281</v>
      </c>
      <c r="C290" s="167" t="s">
        <v>430</v>
      </c>
      <c r="D290" s="168">
        <v>130.33000000000001</v>
      </c>
      <c r="E290" s="168">
        <f t="shared" si="11"/>
        <v>0.13033</v>
      </c>
      <c r="F290" s="168">
        <v>130.33000000000001</v>
      </c>
      <c r="G290" s="168">
        <f t="shared" si="12"/>
        <v>0.13033</v>
      </c>
      <c r="H290" s="169">
        <f t="shared" si="13"/>
        <v>100</v>
      </c>
    </row>
    <row r="291" spans="1:8" x14ac:dyDescent="0.3">
      <c r="A291" s="165" t="s">
        <v>344</v>
      </c>
      <c r="B291" s="166" t="s">
        <v>281</v>
      </c>
      <c r="C291" s="167" t="s">
        <v>431</v>
      </c>
      <c r="D291" s="168">
        <v>8423741.5299999993</v>
      </c>
      <c r="E291" s="168">
        <f t="shared" si="11"/>
        <v>8423.7415299999993</v>
      </c>
      <c r="F291" s="168">
        <v>8140388.4800000004</v>
      </c>
      <c r="G291" s="168">
        <f t="shared" si="12"/>
        <v>8140.3884800000005</v>
      </c>
      <c r="H291" s="169">
        <f t="shared" si="13"/>
        <v>96.636256597013627</v>
      </c>
    </row>
    <row r="292" spans="1:8" ht="27" x14ac:dyDescent="0.3">
      <c r="A292" s="165" t="s">
        <v>346</v>
      </c>
      <c r="B292" s="166" t="s">
        <v>281</v>
      </c>
      <c r="C292" s="167" t="s">
        <v>432</v>
      </c>
      <c r="D292" s="168">
        <v>47500</v>
      </c>
      <c r="E292" s="168">
        <f t="shared" si="11"/>
        <v>47.5</v>
      </c>
      <c r="F292" s="168">
        <v>47278.94</v>
      </c>
      <c r="G292" s="168">
        <f t="shared" si="12"/>
        <v>47.278940000000006</v>
      </c>
      <c r="H292" s="169">
        <f t="shared" si="13"/>
        <v>99.534610526315802</v>
      </c>
    </row>
    <row r="293" spans="1:8" ht="40.200000000000003" x14ac:dyDescent="0.3">
      <c r="A293" s="165" t="s">
        <v>348</v>
      </c>
      <c r="B293" s="166" t="s">
        <v>281</v>
      </c>
      <c r="C293" s="167" t="s">
        <v>433</v>
      </c>
      <c r="D293" s="168">
        <v>2458117.9900000002</v>
      </c>
      <c r="E293" s="168">
        <f t="shared" ref="E293:E340" si="14">D293/1000</f>
        <v>2458.1179900000002</v>
      </c>
      <c r="F293" s="168">
        <v>2458117.9900000002</v>
      </c>
      <c r="G293" s="168">
        <f t="shared" ref="G293:G340" si="15">F293/1000</f>
        <v>2458.1179900000002</v>
      </c>
      <c r="H293" s="169">
        <f t="shared" ref="H293:H334" si="16">G293/E293*100</f>
        <v>100</v>
      </c>
    </row>
    <row r="294" spans="1:8" x14ac:dyDescent="0.3">
      <c r="A294" s="165" t="s">
        <v>287</v>
      </c>
      <c r="B294" s="166" t="s">
        <v>281</v>
      </c>
      <c r="C294" s="167" t="s">
        <v>434</v>
      </c>
      <c r="D294" s="168">
        <v>780958.48</v>
      </c>
      <c r="E294" s="168">
        <f t="shared" si="14"/>
        <v>780.95848000000001</v>
      </c>
      <c r="F294" s="168">
        <v>779593.48</v>
      </c>
      <c r="G294" s="168">
        <f t="shared" si="15"/>
        <v>779.59348</v>
      </c>
      <c r="H294" s="169">
        <f t="shared" si="16"/>
        <v>99.82521477966408</v>
      </c>
    </row>
    <row r="295" spans="1:8" x14ac:dyDescent="0.3">
      <c r="A295" s="165" t="s">
        <v>302</v>
      </c>
      <c r="B295" s="166" t="s">
        <v>281</v>
      </c>
      <c r="C295" s="167" t="s">
        <v>435</v>
      </c>
      <c r="D295" s="168">
        <v>2432.35</v>
      </c>
      <c r="E295" s="168">
        <f t="shared" si="14"/>
        <v>2.43235</v>
      </c>
      <c r="F295" s="168">
        <v>2432.35</v>
      </c>
      <c r="G295" s="168">
        <f t="shared" si="15"/>
        <v>2.43235</v>
      </c>
      <c r="H295" s="169">
        <f t="shared" si="16"/>
        <v>100</v>
      </c>
    </row>
    <row r="296" spans="1:8" x14ac:dyDescent="0.3">
      <c r="A296" s="165" t="s">
        <v>289</v>
      </c>
      <c r="B296" s="166" t="s">
        <v>281</v>
      </c>
      <c r="C296" s="167" t="s">
        <v>436</v>
      </c>
      <c r="D296" s="168">
        <v>595.07000000000005</v>
      </c>
      <c r="E296" s="168">
        <f t="shared" si="14"/>
        <v>0.5950700000000001</v>
      </c>
      <c r="F296" s="168">
        <v>595.07000000000005</v>
      </c>
      <c r="G296" s="168">
        <f t="shared" si="15"/>
        <v>0.5950700000000001</v>
      </c>
      <c r="H296" s="169">
        <f t="shared" si="16"/>
        <v>100</v>
      </c>
    </row>
    <row r="297" spans="1:8" x14ac:dyDescent="0.3">
      <c r="A297" s="165" t="s">
        <v>287</v>
      </c>
      <c r="B297" s="166" t="s">
        <v>281</v>
      </c>
      <c r="C297" s="167" t="s">
        <v>437</v>
      </c>
      <c r="D297" s="168">
        <v>19500</v>
      </c>
      <c r="E297" s="168">
        <f t="shared" si="14"/>
        <v>19.5</v>
      </c>
      <c r="F297" s="168">
        <v>19500</v>
      </c>
      <c r="G297" s="168">
        <f t="shared" si="15"/>
        <v>19.5</v>
      </c>
      <c r="H297" s="169">
        <f t="shared" si="16"/>
        <v>100</v>
      </c>
    </row>
    <row r="298" spans="1:8" x14ac:dyDescent="0.3">
      <c r="A298" s="165" t="s">
        <v>438</v>
      </c>
      <c r="B298" s="166" t="s">
        <v>281</v>
      </c>
      <c r="C298" s="167" t="s">
        <v>439</v>
      </c>
      <c r="D298" s="168">
        <v>80500</v>
      </c>
      <c r="E298" s="168">
        <f t="shared" si="14"/>
        <v>80.5</v>
      </c>
      <c r="F298" s="168">
        <v>80500</v>
      </c>
      <c r="G298" s="168">
        <f t="shared" si="15"/>
        <v>80.5</v>
      </c>
      <c r="H298" s="169">
        <f t="shared" si="16"/>
        <v>100</v>
      </c>
    </row>
    <row r="299" spans="1:8" x14ac:dyDescent="0.3">
      <c r="A299" s="165" t="s">
        <v>438</v>
      </c>
      <c r="B299" s="166" t="s">
        <v>281</v>
      </c>
      <c r="C299" s="167" t="s">
        <v>440</v>
      </c>
      <c r="D299" s="168">
        <v>55000</v>
      </c>
      <c r="E299" s="168">
        <f t="shared" si="14"/>
        <v>55</v>
      </c>
      <c r="F299" s="168">
        <v>55000</v>
      </c>
      <c r="G299" s="168">
        <f t="shared" si="15"/>
        <v>55</v>
      </c>
      <c r="H299" s="169">
        <f t="shared" si="16"/>
        <v>100</v>
      </c>
    </row>
    <row r="300" spans="1:8" x14ac:dyDescent="0.3">
      <c r="A300" s="165" t="s">
        <v>390</v>
      </c>
      <c r="B300" s="166" t="s">
        <v>281</v>
      </c>
      <c r="C300" s="167" t="s">
        <v>441</v>
      </c>
      <c r="D300" s="168">
        <v>90000</v>
      </c>
      <c r="E300" s="168">
        <f t="shared" si="14"/>
        <v>90</v>
      </c>
      <c r="F300" s="168">
        <v>90000</v>
      </c>
      <c r="G300" s="168">
        <f t="shared" si="15"/>
        <v>90</v>
      </c>
      <c r="H300" s="169">
        <f t="shared" si="16"/>
        <v>100</v>
      </c>
    </row>
    <row r="301" spans="1:8" x14ac:dyDescent="0.3">
      <c r="A301" s="165" t="s">
        <v>390</v>
      </c>
      <c r="B301" s="166" t="s">
        <v>281</v>
      </c>
      <c r="C301" s="167" t="s">
        <v>442</v>
      </c>
      <c r="D301" s="168">
        <v>49000</v>
      </c>
      <c r="E301" s="168">
        <f t="shared" si="14"/>
        <v>49</v>
      </c>
      <c r="F301" s="168">
        <v>49000</v>
      </c>
      <c r="G301" s="168">
        <f t="shared" si="15"/>
        <v>49</v>
      </c>
      <c r="H301" s="169">
        <f t="shared" si="16"/>
        <v>100</v>
      </c>
    </row>
    <row r="302" spans="1:8" x14ac:dyDescent="0.3">
      <c r="A302" s="165" t="s">
        <v>443</v>
      </c>
      <c r="B302" s="166" t="s">
        <v>281</v>
      </c>
      <c r="C302" s="167" t="s">
        <v>444</v>
      </c>
      <c r="D302" s="168">
        <v>3954000</v>
      </c>
      <c r="E302" s="168">
        <f t="shared" si="14"/>
        <v>3954</v>
      </c>
      <c r="F302" s="168">
        <v>3954000</v>
      </c>
      <c r="G302" s="168">
        <f t="shared" si="15"/>
        <v>3954</v>
      </c>
      <c r="H302" s="169">
        <f t="shared" si="16"/>
        <v>100</v>
      </c>
    </row>
    <row r="303" spans="1:8" ht="53.4" x14ac:dyDescent="0.3">
      <c r="A303" s="165" t="s">
        <v>388</v>
      </c>
      <c r="B303" s="166" t="s">
        <v>281</v>
      </c>
      <c r="C303" s="167" t="s">
        <v>445</v>
      </c>
      <c r="D303" s="168">
        <v>11861274.210000001</v>
      </c>
      <c r="E303" s="168">
        <f t="shared" si="14"/>
        <v>11861.274210000001</v>
      </c>
      <c r="F303" s="168">
        <v>11691337.359999999</v>
      </c>
      <c r="G303" s="168">
        <f t="shared" si="15"/>
        <v>11691.33736</v>
      </c>
      <c r="H303" s="169">
        <f t="shared" si="16"/>
        <v>98.567296843565671</v>
      </c>
    </row>
    <row r="304" spans="1:8" x14ac:dyDescent="0.3">
      <c r="A304" s="165" t="s">
        <v>560</v>
      </c>
      <c r="B304" s="166" t="s">
        <v>281</v>
      </c>
      <c r="C304" s="167" t="s">
        <v>446</v>
      </c>
      <c r="D304" s="168">
        <v>407628.82</v>
      </c>
      <c r="E304" s="168">
        <f t="shared" si="14"/>
        <v>407.62882000000002</v>
      </c>
      <c r="F304" s="168">
        <v>407628.82</v>
      </c>
      <c r="G304" s="168">
        <f t="shared" si="15"/>
        <v>407.62882000000002</v>
      </c>
      <c r="H304" s="169">
        <f t="shared" si="16"/>
        <v>100</v>
      </c>
    </row>
    <row r="305" spans="1:8" ht="53.4" x14ac:dyDescent="0.3">
      <c r="A305" s="165" t="s">
        <v>388</v>
      </c>
      <c r="B305" s="166" t="s">
        <v>281</v>
      </c>
      <c r="C305" s="167" t="s">
        <v>447</v>
      </c>
      <c r="D305" s="168">
        <v>12176127.85</v>
      </c>
      <c r="E305" s="168">
        <f t="shared" si="14"/>
        <v>12176.127849999999</v>
      </c>
      <c r="F305" s="168">
        <v>11914572.630000001</v>
      </c>
      <c r="G305" s="168">
        <f t="shared" si="15"/>
        <v>11914.572630000001</v>
      </c>
      <c r="H305" s="169">
        <f t="shared" si="16"/>
        <v>97.851901497568477</v>
      </c>
    </row>
    <row r="306" spans="1:8" x14ac:dyDescent="0.3">
      <c r="A306" s="165" t="s">
        <v>390</v>
      </c>
      <c r="B306" s="166" t="s">
        <v>281</v>
      </c>
      <c r="C306" s="167" t="s">
        <v>448</v>
      </c>
      <c r="D306" s="168">
        <v>117430</v>
      </c>
      <c r="E306" s="168">
        <f t="shared" si="14"/>
        <v>117.43</v>
      </c>
      <c r="F306" s="168">
        <v>117430</v>
      </c>
      <c r="G306" s="168">
        <f t="shared" si="15"/>
        <v>117.43</v>
      </c>
      <c r="H306" s="169">
        <f t="shared" si="16"/>
        <v>100</v>
      </c>
    </row>
    <row r="307" spans="1:8" x14ac:dyDescent="0.3">
      <c r="A307" s="165" t="s">
        <v>558</v>
      </c>
      <c r="B307" s="166" t="s">
        <v>281</v>
      </c>
      <c r="C307" s="167" t="s">
        <v>449</v>
      </c>
      <c r="D307" s="168">
        <v>146096.18</v>
      </c>
      <c r="E307" s="168">
        <f t="shared" si="14"/>
        <v>146.09618</v>
      </c>
      <c r="F307" s="168">
        <v>146096.18</v>
      </c>
      <c r="G307" s="168">
        <f t="shared" si="15"/>
        <v>146.09618</v>
      </c>
      <c r="H307" s="169">
        <f t="shared" si="16"/>
        <v>100</v>
      </c>
    </row>
    <row r="308" spans="1:8" x14ac:dyDescent="0.3">
      <c r="A308" s="165" t="s">
        <v>558</v>
      </c>
      <c r="B308" s="166" t="s">
        <v>281</v>
      </c>
      <c r="C308" s="167" t="s">
        <v>450</v>
      </c>
      <c r="D308" s="168">
        <v>3345704.18</v>
      </c>
      <c r="E308" s="168">
        <f t="shared" si="14"/>
        <v>3345.7041800000002</v>
      </c>
      <c r="F308" s="168">
        <v>3345704.18</v>
      </c>
      <c r="G308" s="168">
        <f t="shared" si="15"/>
        <v>3345.7041800000002</v>
      </c>
      <c r="H308" s="169">
        <f t="shared" si="16"/>
        <v>100</v>
      </c>
    </row>
    <row r="309" spans="1:8" x14ac:dyDescent="0.3">
      <c r="A309" s="165" t="s">
        <v>566</v>
      </c>
      <c r="B309" s="166" t="s">
        <v>281</v>
      </c>
      <c r="C309" s="167" t="s">
        <v>451</v>
      </c>
      <c r="D309" s="168">
        <v>4518.4399999999996</v>
      </c>
      <c r="E309" s="168">
        <f t="shared" si="14"/>
        <v>4.51844</v>
      </c>
      <c r="F309" s="168">
        <v>4518.4399999999996</v>
      </c>
      <c r="G309" s="168">
        <f t="shared" si="15"/>
        <v>4.51844</v>
      </c>
      <c r="H309" s="169">
        <f t="shared" si="16"/>
        <v>100</v>
      </c>
    </row>
    <row r="310" spans="1:8" x14ac:dyDescent="0.3">
      <c r="A310" s="165" t="s">
        <v>390</v>
      </c>
      <c r="B310" s="166" t="s">
        <v>281</v>
      </c>
      <c r="C310" s="167" t="s">
        <v>452</v>
      </c>
      <c r="D310" s="168">
        <v>345240</v>
      </c>
      <c r="E310" s="168">
        <f t="shared" si="14"/>
        <v>345.24</v>
      </c>
      <c r="F310" s="168">
        <v>345240</v>
      </c>
      <c r="G310" s="168">
        <f t="shared" si="15"/>
        <v>345.24</v>
      </c>
      <c r="H310" s="169">
        <f t="shared" si="16"/>
        <v>100</v>
      </c>
    </row>
    <row r="311" spans="1:8" x14ac:dyDescent="0.3">
      <c r="A311" s="165" t="s">
        <v>390</v>
      </c>
      <c r="B311" s="166" t="s">
        <v>281</v>
      </c>
      <c r="C311" s="167" t="s">
        <v>453</v>
      </c>
      <c r="D311" s="168">
        <v>312933.52</v>
      </c>
      <c r="E311" s="168">
        <f t="shared" si="14"/>
        <v>312.93352000000004</v>
      </c>
      <c r="F311" s="168">
        <v>312933.52</v>
      </c>
      <c r="G311" s="168">
        <f t="shared" si="15"/>
        <v>312.93352000000004</v>
      </c>
      <c r="H311" s="169">
        <f t="shared" si="16"/>
        <v>100</v>
      </c>
    </row>
    <row r="312" spans="1:8" x14ac:dyDescent="0.3">
      <c r="A312" s="165" t="s">
        <v>287</v>
      </c>
      <c r="B312" s="166" t="s">
        <v>281</v>
      </c>
      <c r="C312" s="167" t="s">
        <v>454</v>
      </c>
      <c r="D312" s="168">
        <v>2562570</v>
      </c>
      <c r="E312" s="168">
        <f t="shared" si="14"/>
        <v>2562.5700000000002</v>
      </c>
      <c r="F312" s="168" t="s">
        <v>30</v>
      </c>
      <c r="G312" s="168" t="s">
        <v>30</v>
      </c>
      <c r="H312" s="169" t="s">
        <v>30</v>
      </c>
    </row>
    <row r="313" spans="1:8" x14ac:dyDescent="0.3">
      <c r="A313" s="165" t="s">
        <v>565</v>
      </c>
      <c r="B313" s="166" t="s">
        <v>281</v>
      </c>
      <c r="C313" s="167" t="s">
        <v>455</v>
      </c>
      <c r="D313" s="168">
        <v>35194</v>
      </c>
      <c r="E313" s="168">
        <f t="shared" si="14"/>
        <v>35.194000000000003</v>
      </c>
      <c r="F313" s="168">
        <v>35194</v>
      </c>
      <c r="G313" s="168">
        <f t="shared" si="15"/>
        <v>35.194000000000003</v>
      </c>
      <c r="H313" s="169">
        <f t="shared" si="16"/>
        <v>100</v>
      </c>
    </row>
    <row r="314" spans="1:8" x14ac:dyDescent="0.3">
      <c r="A314" s="165" t="s">
        <v>390</v>
      </c>
      <c r="B314" s="166" t="s">
        <v>281</v>
      </c>
      <c r="C314" s="167" t="s">
        <v>456</v>
      </c>
      <c r="D314" s="168">
        <v>30000</v>
      </c>
      <c r="E314" s="168">
        <f t="shared" si="14"/>
        <v>30</v>
      </c>
      <c r="F314" s="168">
        <v>30000</v>
      </c>
      <c r="G314" s="168">
        <f t="shared" si="15"/>
        <v>30</v>
      </c>
      <c r="H314" s="169">
        <f t="shared" si="16"/>
        <v>100</v>
      </c>
    </row>
    <row r="315" spans="1:8" x14ac:dyDescent="0.3">
      <c r="A315" s="165" t="s">
        <v>390</v>
      </c>
      <c r="B315" s="166" t="s">
        <v>281</v>
      </c>
      <c r="C315" s="167" t="s">
        <v>457</v>
      </c>
      <c r="D315" s="168">
        <v>100000</v>
      </c>
      <c r="E315" s="168">
        <f t="shared" si="14"/>
        <v>100</v>
      </c>
      <c r="F315" s="168">
        <v>100000</v>
      </c>
      <c r="G315" s="168">
        <f t="shared" si="15"/>
        <v>100</v>
      </c>
      <c r="H315" s="169">
        <f t="shared" si="16"/>
        <v>100</v>
      </c>
    </row>
    <row r="316" spans="1:8" x14ac:dyDescent="0.3">
      <c r="A316" s="165" t="s">
        <v>443</v>
      </c>
      <c r="B316" s="166" t="s">
        <v>281</v>
      </c>
      <c r="C316" s="167" t="s">
        <v>458</v>
      </c>
      <c r="D316" s="168">
        <v>253311.2</v>
      </c>
      <c r="E316" s="168">
        <f t="shared" si="14"/>
        <v>253.31120000000001</v>
      </c>
      <c r="F316" s="168">
        <v>253311.2</v>
      </c>
      <c r="G316" s="168">
        <f t="shared" si="15"/>
        <v>253.31120000000001</v>
      </c>
      <c r="H316" s="169">
        <f t="shared" si="16"/>
        <v>100</v>
      </c>
    </row>
    <row r="317" spans="1:8" x14ac:dyDescent="0.3">
      <c r="A317" s="165" t="s">
        <v>459</v>
      </c>
      <c r="B317" s="166" t="s">
        <v>281</v>
      </c>
      <c r="C317" s="167" t="s">
        <v>460</v>
      </c>
      <c r="D317" s="168">
        <v>2030270</v>
      </c>
      <c r="E317" s="168">
        <f t="shared" si="14"/>
        <v>2030.27</v>
      </c>
      <c r="F317" s="168">
        <v>2030270</v>
      </c>
      <c r="G317" s="168">
        <f t="shared" si="15"/>
        <v>2030.27</v>
      </c>
      <c r="H317" s="169">
        <f t="shared" si="16"/>
        <v>100</v>
      </c>
    </row>
    <row r="318" spans="1:8" ht="27" x14ac:dyDescent="0.3">
      <c r="A318" s="165" t="s">
        <v>421</v>
      </c>
      <c r="B318" s="166" t="s">
        <v>281</v>
      </c>
      <c r="C318" s="167" t="s">
        <v>461</v>
      </c>
      <c r="D318" s="168">
        <v>4800123</v>
      </c>
      <c r="E318" s="168">
        <f t="shared" si="14"/>
        <v>4800.1229999999996</v>
      </c>
      <c r="F318" s="168">
        <v>4744877.25</v>
      </c>
      <c r="G318" s="168">
        <f t="shared" si="15"/>
        <v>4744.8772499999995</v>
      </c>
      <c r="H318" s="169">
        <f t="shared" si="16"/>
        <v>98.849076367418093</v>
      </c>
    </row>
    <row r="319" spans="1:8" x14ac:dyDescent="0.3">
      <c r="A319" s="165" t="s">
        <v>462</v>
      </c>
      <c r="B319" s="166" t="s">
        <v>281</v>
      </c>
      <c r="C319" s="167" t="s">
        <v>463</v>
      </c>
      <c r="D319" s="168">
        <v>151200</v>
      </c>
      <c r="E319" s="168">
        <f t="shared" si="14"/>
        <v>151.19999999999999</v>
      </c>
      <c r="F319" s="168">
        <v>151200</v>
      </c>
      <c r="G319" s="168">
        <f t="shared" si="15"/>
        <v>151.19999999999999</v>
      </c>
      <c r="H319" s="169">
        <f t="shared" si="16"/>
        <v>100</v>
      </c>
    </row>
    <row r="320" spans="1:8" ht="27" x14ac:dyDescent="0.3">
      <c r="A320" s="165" t="s">
        <v>567</v>
      </c>
      <c r="B320" s="166" t="s">
        <v>281</v>
      </c>
      <c r="C320" s="167" t="s">
        <v>464</v>
      </c>
      <c r="D320" s="168">
        <v>2668050</v>
      </c>
      <c r="E320" s="168">
        <f t="shared" si="14"/>
        <v>2668.05</v>
      </c>
      <c r="F320" s="168">
        <v>2668050</v>
      </c>
      <c r="G320" s="168">
        <f t="shared" si="15"/>
        <v>2668.05</v>
      </c>
      <c r="H320" s="169">
        <f t="shared" si="16"/>
        <v>100</v>
      </c>
    </row>
    <row r="321" spans="1:8" x14ac:dyDescent="0.3">
      <c r="A321" s="165" t="s">
        <v>287</v>
      </c>
      <c r="B321" s="166" t="s">
        <v>281</v>
      </c>
      <c r="C321" s="167" t="s">
        <v>465</v>
      </c>
      <c r="D321" s="168">
        <v>77610</v>
      </c>
      <c r="E321" s="168">
        <f t="shared" si="14"/>
        <v>77.61</v>
      </c>
      <c r="F321" s="168">
        <v>63636.82</v>
      </c>
      <c r="G321" s="168">
        <f t="shared" si="15"/>
        <v>63.63682</v>
      </c>
      <c r="H321" s="169">
        <f t="shared" si="16"/>
        <v>81.995644891122282</v>
      </c>
    </row>
    <row r="322" spans="1:8" x14ac:dyDescent="0.3">
      <c r="A322" s="165" t="s">
        <v>466</v>
      </c>
      <c r="B322" s="166" t="s">
        <v>281</v>
      </c>
      <c r="C322" s="167" t="s">
        <v>467</v>
      </c>
      <c r="D322" s="168">
        <v>7683390</v>
      </c>
      <c r="E322" s="168">
        <f t="shared" si="14"/>
        <v>7683.39</v>
      </c>
      <c r="F322" s="168">
        <v>6358433.6600000001</v>
      </c>
      <c r="G322" s="168">
        <f t="shared" si="15"/>
        <v>6358.4336600000006</v>
      </c>
      <c r="H322" s="169">
        <f t="shared" si="16"/>
        <v>82.755576119395229</v>
      </c>
    </row>
    <row r="323" spans="1:8" ht="27" x14ac:dyDescent="0.3">
      <c r="A323" s="165" t="s">
        <v>280</v>
      </c>
      <c r="B323" s="166" t="s">
        <v>281</v>
      </c>
      <c r="C323" s="167" t="s">
        <v>468</v>
      </c>
      <c r="D323" s="168">
        <v>86926.69</v>
      </c>
      <c r="E323" s="168">
        <f t="shared" si="14"/>
        <v>86.926690000000008</v>
      </c>
      <c r="F323" s="168">
        <v>86926.69</v>
      </c>
      <c r="G323" s="168">
        <f t="shared" si="15"/>
        <v>86.926690000000008</v>
      </c>
      <c r="H323" s="169">
        <f t="shared" si="16"/>
        <v>100</v>
      </c>
    </row>
    <row r="324" spans="1:8" ht="40.200000000000003" x14ac:dyDescent="0.3">
      <c r="A324" s="165" t="s">
        <v>283</v>
      </c>
      <c r="B324" s="166" t="s">
        <v>281</v>
      </c>
      <c r="C324" s="167" t="s">
        <v>469</v>
      </c>
      <c r="D324" s="168">
        <v>26251.86</v>
      </c>
      <c r="E324" s="168">
        <f t="shared" si="14"/>
        <v>26.251860000000001</v>
      </c>
      <c r="F324" s="168">
        <v>26251.86</v>
      </c>
      <c r="G324" s="168">
        <f t="shared" si="15"/>
        <v>26.251860000000001</v>
      </c>
      <c r="H324" s="169">
        <f t="shared" si="16"/>
        <v>100</v>
      </c>
    </row>
    <row r="325" spans="1:8" x14ac:dyDescent="0.3">
      <c r="A325" s="165" t="s">
        <v>287</v>
      </c>
      <c r="B325" s="166" t="s">
        <v>281</v>
      </c>
      <c r="C325" s="167" t="s">
        <v>470</v>
      </c>
      <c r="D325" s="168">
        <v>573699.53</v>
      </c>
      <c r="E325" s="168">
        <f t="shared" si="14"/>
        <v>573.69952999999998</v>
      </c>
      <c r="F325" s="168">
        <v>134112</v>
      </c>
      <c r="G325" s="168">
        <f t="shared" si="15"/>
        <v>134.11199999999999</v>
      </c>
      <c r="H325" s="169">
        <f t="shared" si="16"/>
        <v>23.376696857325296</v>
      </c>
    </row>
    <row r="326" spans="1:8" x14ac:dyDescent="0.3">
      <c r="A326" s="165" t="s">
        <v>568</v>
      </c>
      <c r="B326" s="166" t="s">
        <v>281</v>
      </c>
      <c r="C326" s="167" t="s">
        <v>471</v>
      </c>
      <c r="D326" s="168">
        <v>22209057.84</v>
      </c>
      <c r="E326" s="168">
        <f t="shared" si="14"/>
        <v>22209.057840000001</v>
      </c>
      <c r="F326" s="168">
        <v>21099355.82</v>
      </c>
      <c r="G326" s="168">
        <f t="shared" si="15"/>
        <v>21099.355820000001</v>
      </c>
      <c r="H326" s="169">
        <f t="shared" si="16"/>
        <v>95.003380926851605</v>
      </c>
    </row>
    <row r="327" spans="1:8" ht="40.200000000000003" x14ac:dyDescent="0.3">
      <c r="A327" s="165" t="s">
        <v>472</v>
      </c>
      <c r="B327" s="166" t="s">
        <v>281</v>
      </c>
      <c r="C327" s="167" t="s">
        <v>473</v>
      </c>
      <c r="D327" s="168">
        <v>643740</v>
      </c>
      <c r="E327" s="168">
        <f t="shared" si="14"/>
        <v>643.74</v>
      </c>
      <c r="F327" s="168">
        <v>643740</v>
      </c>
      <c r="G327" s="168">
        <f t="shared" si="15"/>
        <v>643.74</v>
      </c>
      <c r="H327" s="169">
        <f t="shared" si="16"/>
        <v>100</v>
      </c>
    </row>
    <row r="328" spans="1:8" x14ac:dyDescent="0.3">
      <c r="A328" s="165" t="s">
        <v>287</v>
      </c>
      <c r="B328" s="166" t="s">
        <v>281</v>
      </c>
      <c r="C328" s="167" t="s">
        <v>474</v>
      </c>
      <c r="D328" s="168">
        <v>100000</v>
      </c>
      <c r="E328" s="168">
        <f t="shared" si="14"/>
        <v>100</v>
      </c>
      <c r="F328" s="168">
        <v>100000</v>
      </c>
      <c r="G328" s="168">
        <f t="shared" si="15"/>
        <v>100</v>
      </c>
      <c r="H328" s="169">
        <f t="shared" si="16"/>
        <v>100</v>
      </c>
    </row>
    <row r="329" spans="1:8" x14ac:dyDescent="0.3">
      <c r="A329" s="165" t="s">
        <v>289</v>
      </c>
      <c r="B329" s="166" t="s">
        <v>281</v>
      </c>
      <c r="C329" s="167" t="s">
        <v>475</v>
      </c>
      <c r="D329" s="168">
        <v>45000</v>
      </c>
      <c r="E329" s="168">
        <f t="shared" si="14"/>
        <v>45</v>
      </c>
      <c r="F329" s="168">
        <v>45000</v>
      </c>
      <c r="G329" s="168">
        <f t="shared" si="15"/>
        <v>45</v>
      </c>
      <c r="H329" s="169">
        <f t="shared" si="16"/>
        <v>100</v>
      </c>
    </row>
    <row r="330" spans="1:8" x14ac:dyDescent="0.3">
      <c r="A330" s="165" t="s">
        <v>287</v>
      </c>
      <c r="B330" s="166" t="s">
        <v>281</v>
      </c>
      <c r="C330" s="167" t="s">
        <v>476</v>
      </c>
      <c r="D330" s="168">
        <v>98728.28</v>
      </c>
      <c r="E330" s="168">
        <f t="shared" si="14"/>
        <v>98.728279999999998</v>
      </c>
      <c r="F330" s="168">
        <v>98728.28</v>
      </c>
      <c r="G330" s="168">
        <f t="shared" si="15"/>
        <v>98.728279999999998</v>
      </c>
      <c r="H330" s="169">
        <f t="shared" si="16"/>
        <v>100</v>
      </c>
    </row>
    <row r="331" spans="1:8" x14ac:dyDescent="0.3">
      <c r="A331" s="165" t="s">
        <v>287</v>
      </c>
      <c r="B331" s="166" t="s">
        <v>281</v>
      </c>
      <c r="C331" s="167" t="s">
        <v>477</v>
      </c>
      <c r="D331" s="168">
        <v>3113874.9</v>
      </c>
      <c r="E331" s="168">
        <f t="shared" si="14"/>
        <v>3113.8748999999998</v>
      </c>
      <c r="F331" s="168">
        <v>3113874.9</v>
      </c>
      <c r="G331" s="168">
        <f t="shared" si="15"/>
        <v>3113.8748999999998</v>
      </c>
      <c r="H331" s="169">
        <f t="shared" si="16"/>
        <v>100</v>
      </c>
    </row>
    <row r="332" spans="1:8" x14ac:dyDescent="0.3">
      <c r="A332" s="165" t="s">
        <v>287</v>
      </c>
      <c r="B332" s="166" t="s">
        <v>281</v>
      </c>
      <c r="C332" s="167" t="s">
        <v>478</v>
      </c>
      <c r="D332" s="168">
        <v>2376500</v>
      </c>
      <c r="E332" s="168">
        <f t="shared" si="14"/>
        <v>2376.5</v>
      </c>
      <c r="F332" s="168">
        <v>2364617.5</v>
      </c>
      <c r="G332" s="168">
        <f t="shared" si="15"/>
        <v>2364.6174999999998</v>
      </c>
      <c r="H332" s="169">
        <f t="shared" si="16"/>
        <v>99.499999999999986</v>
      </c>
    </row>
    <row r="333" spans="1:8" x14ac:dyDescent="0.3">
      <c r="A333" s="165" t="s">
        <v>287</v>
      </c>
      <c r="B333" s="166" t="s">
        <v>281</v>
      </c>
      <c r="C333" s="167" t="s">
        <v>479</v>
      </c>
      <c r="D333" s="168">
        <v>2000000</v>
      </c>
      <c r="E333" s="168">
        <f t="shared" si="14"/>
        <v>2000</v>
      </c>
      <c r="F333" s="168">
        <v>2000000</v>
      </c>
      <c r="G333" s="168">
        <f t="shared" si="15"/>
        <v>2000</v>
      </c>
      <c r="H333" s="169">
        <f t="shared" si="16"/>
        <v>100</v>
      </c>
    </row>
    <row r="334" spans="1:8" x14ac:dyDescent="0.3">
      <c r="A334" s="165" t="s">
        <v>287</v>
      </c>
      <c r="B334" s="166" t="s">
        <v>281</v>
      </c>
      <c r="C334" s="167" t="s">
        <v>480</v>
      </c>
      <c r="D334" s="168">
        <v>73500</v>
      </c>
      <c r="E334" s="168">
        <f t="shared" si="14"/>
        <v>73.5</v>
      </c>
      <c r="F334" s="168">
        <v>73132.5</v>
      </c>
      <c r="G334" s="168">
        <f t="shared" si="15"/>
        <v>73.132499999999993</v>
      </c>
      <c r="H334" s="169">
        <f t="shared" si="16"/>
        <v>99.499999999999986</v>
      </c>
    </row>
    <row r="335" spans="1:8" x14ac:dyDescent="0.3">
      <c r="A335" s="165" t="s">
        <v>287</v>
      </c>
      <c r="B335" s="166" t="s">
        <v>281</v>
      </c>
      <c r="C335" s="167" t="s">
        <v>481</v>
      </c>
      <c r="D335" s="168">
        <v>61855.67</v>
      </c>
      <c r="E335" s="168">
        <f t="shared" si="14"/>
        <v>61.855669999999996</v>
      </c>
      <c r="F335" s="168">
        <v>61855.67</v>
      </c>
      <c r="G335" s="168">
        <f t="shared" si="15"/>
        <v>61.855669999999996</v>
      </c>
      <c r="H335" s="169" t="s">
        <v>30</v>
      </c>
    </row>
    <row r="336" spans="1:8" ht="53.4" x14ac:dyDescent="0.3">
      <c r="A336" s="165" t="s">
        <v>361</v>
      </c>
      <c r="B336" s="166" t="s">
        <v>281</v>
      </c>
      <c r="C336" s="167" t="s">
        <v>482</v>
      </c>
      <c r="D336" s="168">
        <v>1200000</v>
      </c>
      <c r="E336" s="168">
        <f t="shared" si="14"/>
        <v>1200</v>
      </c>
      <c r="F336" s="168">
        <v>1200000</v>
      </c>
      <c r="G336" s="168">
        <f t="shared" si="15"/>
        <v>1200</v>
      </c>
      <c r="H336" s="169" t="s">
        <v>30</v>
      </c>
    </row>
    <row r="337" spans="1:8" x14ac:dyDescent="0.3">
      <c r="A337" s="165" t="s">
        <v>483</v>
      </c>
      <c r="B337" s="166" t="s">
        <v>281</v>
      </c>
      <c r="C337" s="167" t="s">
        <v>484</v>
      </c>
      <c r="D337" s="168">
        <v>141027.39000000001</v>
      </c>
      <c r="E337" s="168">
        <f t="shared" si="14"/>
        <v>141.02739000000003</v>
      </c>
      <c r="F337" s="168">
        <v>141027.39000000001</v>
      </c>
      <c r="G337" s="168">
        <f t="shared" si="15"/>
        <v>141.02739000000003</v>
      </c>
      <c r="H337" s="169" t="s">
        <v>30</v>
      </c>
    </row>
    <row r="338" spans="1:8" x14ac:dyDescent="0.3">
      <c r="A338" s="165" t="s">
        <v>220</v>
      </c>
      <c r="B338" s="166" t="s">
        <v>281</v>
      </c>
      <c r="C338" s="167" t="s">
        <v>485</v>
      </c>
      <c r="D338" s="168">
        <v>1510354</v>
      </c>
      <c r="E338" s="168">
        <f t="shared" si="14"/>
        <v>1510.354</v>
      </c>
      <c r="F338" s="168">
        <v>1510354</v>
      </c>
      <c r="G338" s="168">
        <f t="shared" si="15"/>
        <v>1510.354</v>
      </c>
      <c r="H338" s="169" t="s">
        <v>30</v>
      </c>
    </row>
    <row r="339" spans="1:8" ht="15" thickBot="1" x14ac:dyDescent="0.35">
      <c r="A339" s="165" t="s">
        <v>220</v>
      </c>
      <c r="B339" s="166" t="s">
        <v>281</v>
      </c>
      <c r="C339" s="167" t="s">
        <v>486</v>
      </c>
      <c r="D339" s="168">
        <v>19873346</v>
      </c>
      <c r="E339" s="168">
        <f t="shared" si="14"/>
        <v>19873.346000000001</v>
      </c>
      <c r="F339" s="168">
        <v>19873346</v>
      </c>
      <c r="G339" s="168">
        <f t="shared" si="15"/>
        <v>19873.346000000001</v>
      </c>
      <c r="H339" s="169" t="s">
        <v>30</v>
      </c>
    </row>
    <row r="340" spans="1:8" ht="15" thickBot="1" x14ac:dyDescent="0.35">
      <c r="A340" s="170" t="s">
        <v>487</v>
      </c>
      <c r="B340" s="171" t="s">
        <v>488</v>
      </c>
      <c r="C340" s="172" t="s">
        <v>12</v>
      </c>
      <c r="D340" s="173">
        <v>-14651796.800000001</v>
      </c>
      <c r="E340" s="168">
        <f t="shared" si="14"/>
        <v>-14651.7968</v>
      </c>
      <c r="F340" s="173">
        <v>-3934006.31</v>
      </c>
      <c r="G340" s="168">
        <f t="shared" si="15"/>
        <v>-3934.0063100000002</v>
      </c>
      <c r="H340" s="174" t="s">
        <v>12</v>
      </c>
    </row>
    <row r="341" spans="1:8" x14ac:dyDescent="0.3">
      <c r="A341" s="175"/>
      <c r="B341" s="175"/>
      <c r="C341" s="175"/>
      <c r="D341" s="175"/>
      <c r="E341" s="175"/>
      <c r="F341" s="175"/>
      <c r="G341" s="175"/>
      <c r="H341" s="175"/>
    </row>
    <row r="342" spans="1:8" x14ac:dyDescent="0.3">
      <c r="A342" s="268" t="s">
        <v>490</v>
      </c>
      <c r="B342" s="269"/>
      <c r="C342" s="269"/>
      <c r="D342" s="269"/>
      <c r="E342" s="269"/>
      <c r="F342" s="269"/>
      <c r="G342" s="269"/>
      <c r="H342" s="269"/>
    </row>
    <row r="343" spans="1:8" x14ac:dyDescent="0.3">
      <c r="A343" s="176"/>
      <c r="B343" s="177"/>
      <c r="C343" s="178"/>
      <c r="D343" s="179"/>
      <c r="E343" s="179"/>
      <c r="F343" s="113"/>
      <c r="G343" s="113"/>
      <c r="H343" s="180"/>
    </row>
    <row r="344" spans="1:8" ht="14.4" customHeight="1" x14ac:dyDescent="0.3">
      <c r="A344" s="264" t="s">
        <v>1</v>
      </c>
      <c r="B344" s="266" t="s">
        <v>2</v>
      </c>
      <c r="C344" s="264" t="s">
        <v>491</v>
      </c>
      <c r="D344" s="264" t="s">
        <v>4</v>
      </c>
      <c r="E344" s="253" t="s">
        <v>551</v>
      </c>
      <c r="F344" s="255" t="s">
        <v>5</v>
      </c>
      <c r="G344" s="253" t="s">
        <v>552</v>
      </c>
      <c r="H344" s="262" t="s">
        <v>553</v>
      </c>
    </row>
    <row r="345" spans="1:8" x14ac:dyDescent="0.3">
      <c r="A345" s="265"/>
      <c r="B345" s="267"/>
      <c r="C345" s="265"/>
      <c r="D345" s="265"/>
      <c r="E345" s="254"/>
      <c r="F345" s="256"/>
      <c r="G345" s="254"/>
      <c r="H345" s="263"/>
    </row>
    <row r="346" spans="1:8" x14ac:dyDescent="0.3">
      <c r="A346" s="265"/>
      <c r="B346" s="267"/>
      <c r="C346" s="265"/>
      <c r="D346" s="265"/>
      <c r="E346" s="254"/>
      <c r="F346" s="257"/>
      <c r="G346" s="254"/>
      <c r="H346" s="263"/>
    </row>
    <row r="347" spans="1:8" ht="15" thickBot="1" x14ac:dyDescent="0.35">
      <c r="A347" s="156">
        <v>1</v>
      </c>
      <c r="B347" s="157">
        <v>2</v>
      </c>
      <c r="C347" s="158">
        <v>2</v>
      </c>
      <c r="D347" s="159" t="s">
        <v>7</v>
      </c>
      <c r="E347" s="159" t="s">
        <v>554</v>
      </c>
      <c r="F347" s="159" t="s">
        <v>8</v>
      </c>
      <c r="G347" s="159" t="s">
        <v>7</v>
      </c>
      <c r="H347" s="159" t="s">
        <v>8</v>
      </c>
    </row>
    <row r="348" spans="1:8" x14ac:dyDescent="0.3">
      <c r="A348" s="170" t="s">
        <v>492</v>
      </c>
      <c r="B348" s="181">
        <v>500</v>
      </c>
      <c r="C348" s="182" t="s">
        <v>12</v>
      </c>
      <c r="D348" s="143">
        <v>14651796.800000001</v>
      </c>
      <c r="E348" s="143">
        <f>D348/1000</f>
        <v>14651.7968</v>
      </c>
      <c r="F348" s="143">
        <v>3934006.31</v>
      </c>
      <c r="G348" s="143">
        <f>F348/1000-0.01</f>
        <v>3933.99631</v>
      </c>
      <c r="H348" s="161">
        <f>G348/E348*100</f>
        <v>26.849924031160466</v>
      </c>
    </row>
    <row r="349" spans="1:8" x14ac:dyDescent="0.3">
      <c r="A349" s="183" t="s">
        <v>13</v>
      </c>
      <c r="B349" s="184"/>
      <c r="C349" s="185"/>
      <c r="D349" s="186"/>
      <c r="E349" s="186"/>
      <c r="F349" s="186"/>
      <c r="G349" s="186"/>
      <c r="H349" s="187"/>
    </row>
    <row r="350" spans="1:8" ht="27" x14ac:dyDescent="0.3">
      <c r="A350" s="188" t="s">
        <v>493</v>
      </c>
      <c r="B350" s="184">
        <v>520</v>
      </c>
      <c r="C350" s="185" t="s">
        <v>12</v>
      </c>
      <c r="D350" s="189">
        <v>10435404</v>
      </c>
      <c r="E350" s="189">
        <f>D350/1000</f>
        <v>10435.404</v>
      </c>
      <c r="F350" s="189">
        <v>10000000</v>
      </c>
      <c r="G350" s="189">
        <f>F350/1000</f>
        <v>10000</v>
      </c>
      <c r="H350" s="190">
        <f>G350/E350*100</f>
        <v>95.827626798157496</v>
      </c>
    </row>
    <row r="351" spans="1:8" x14ac:dyDescent="0.3">
      <c r="A351" s="191" t="s">
        <v>494</v>
      </c>
      <c r="B351" s="184"/>
      <c r="C351" s="185"/>
      <c r="D351" s="186"/>
      <c r="E351" s="186"/>
      <c r="F351" s="186"/>
      <c r="G351" s="186"/>
      <c r="H351" s="190"/>
    </row>
    <row r="352" spans="1:8" x14ac:dyDescent="0.3">
      <c r="A352" s="188"/>
      <c r="B352" s="184">
        <v>500</v>
      </c>
      <c r="C352" s="185" t="s">
        <v>495</v>
      </c>
      <c r="D352" s="189">
        <v>4216392.8</v>
      </c>
      <c r="E352" s="189">
        <f>D352/1000</f>
        <v>4216.3927999999996</v>
      </c>
      <c r="F352" s="189" t="s">
        <v>30</v>
      </c>
      <c r="G352" s="189" t="s">
        <v>30</v>
      </c>
      <c r="H352" s="190" t="s">
        <v>30</v>
      </c>
    </row>
    <row r="353" spans="1:8" x14ac:dyDescent="0.3">
      <c r="A353" s="165" t="s">
        <v>339</v>
      </c>
      <c r="B353" s="184">
        <v>500</v>
      </c>
      <c r="C353" s="185" t="s">
        <v>496</v>
      </c>
      <c r="D353" s="189" t="s">
        <v>30</v>
      </c>
      <c r="E353" s="189" t="s">
        <v>30</v>
      </c>
      <c r="F353" s="189">
        <v>-6065993.6900000004</v>
      </c>
      <c r="G353" s="189">
        <f>F353/1000-0.01</f>
        <v>-6066.0036900000005</v>
      </c>
      <c r="H353" s="190" t="s">
        <v>30</v>
      </c>
    </row>
    <row r="354" spans="1:8" x14ac:dyDescent="0.3">
      <c r="A354" s="165" t="s">
        <v>339</v>
      </c>
      <c r="B354" s="184">
        <v>500</v>
      </c>
      <c r="C354" s="185" t="s">
        <v>497</v>
      </c>
      <c r="D354" s="189">
        <v>10435404</v>
      </c>
      <c r="E354" s="189">
        <f t="shared" ref="E354:E379" si="17">D354/1000</f>
        <v>10435.404</v>
      </c>
      <c r="F354" s="189">
        <v>10000000</v>
      </c>
      <c r="G354" s="189">
        <f>F354/1000</f>
        <v>10000</v>
      </c>
      <c r="H354" s="190">
        <f t="shared" ref="H354:H367" si="18">G354/E354*100</f>
        <v>95.827626798157496</v>
      </c>
    </row>
    <row r="355" spans="1:8" ht="27" x14ac:dyDescent="0.3">
      <c r="A355" s="165" t="s">
        <v>498</v>
      </c>
      <c r="B355" s="184">
        <v>520</v>
      </c>
      <c r="C355" s="185" t="s">
        <v>499</v>
      </c>
      <c r="D355" s="189">
        <v>435404</v>
      </c>
      <c r="E355" s="189">
        <f t="shared" si="17"/>
        <v>435.404</v>
      </c>
      <c r="F355" s="189" t="s">
        <v>30</v>
      </c>
      <c r="G355" s="189" t="s">
        <v>30</v>
      </c>
      <c r="H355" s="189" t="s">
        <v>30</v>
      </c>
    </row>
    <row r="356" spans="1:8" ht="27" x14ac:dyDescent="0.3">
      <c r="A356" s="165" t="s">
        <v>500</v>
      </c>
      <c r="B356" s="184">
        <v>520</v>
      </c>
      <c r="C356" s="185" t="s">
        <v>501</v>
      </c>
      <c r="D356" s="189">
        <v>1135404</v>
      </c>
      <c r="E356" s="189">
        <f t="shared" si="17"/>
        <v>1135.404</v>
      </c>
      <c r="F356" s="189" t="s">
        <v>30</v>
      </c>
      <c r="G356" s="189" t="s">
        <v>30</v>
      </c>
      <c r="H356" s="189" t="s">
        <v>30</v>
      </c>
    </row>
    <row r="357" spans="1:8" ht="27" x14ac:dyDescent="0.3">
      <c r="A357" s="165" t="s">
        <v>502</v>
      </c>
      <c r="B357" s="184">
        <v>520</v>
      </c>
      <c r="C357" s="185" t="s">
        <v>503</v>
      </c>
      <c r="D357" s="189">
        <v>1135404</v>
      </c>
      <c r="E357" s="189">
        <f t="shared" si="17"/>
        <v>1135.404</v>
      </c>
      <c r="F357" s="189" t="s">
        <v>30</v>
      </c>
      <c r="G357" s="189" t="s">
        <v>30</v>
      </c>
      <c r="H357" s="189" t="s">
        <v>30</v>
      </c>
    </row>
    <row r="358" spans="1:8" ht="27" x14ac:dyDescent="0.3">
      <c r="A358" s="165" t="s">
        <v>504</v>
      </c>
      <c r="B358" s="184">
        <v>520</v>
      </c>
      <c r="C358" s="185" t="s">
        <v>505</v>
      </c>
      <c r="D358" s="189">
        <v>-700000</v>
      </c>
      <c r="E358" s="189">
        <f t="shared" si="17"/>
        <v>-700</v>
      </c>
      <c r="F358" s="189" t="s">
        <v>30</v>
      </c>
      <c r="G358" s="189" t="s">
        <v>30</v>
      </c>
      <c r="H358" s="189" t="s">
        <v>30</v>
      </c>
    </row>
    <row r="359" spans="1:8" ht="27" x14ac:dyDescent="0.3">
      <c r="A359" s="165" t="s">
        <v>506</v>
      </c>
      <c r="B359" s="184">
        <v>520</v>
      </c>
      <c r="C359" s="185" t="s">
        <v>507</v>
      </c>
      <c r="D359" s="189">
        <v>-700000</v>
      </c>
      <c r="E359" s="189">
        <f t="shared" si="17"/>
        <v>-700</v>
      </c>
      <c r="F359" s="189" t="s">
        <v>30</v>
      </c>
      <c r="G359" s="189" t="s">
        <v>30</v>
      </c>
      <c r="H359" s="189" t="s">
        <v>30</v>
      </c>
    </row>
    <row r="360" spans="1:8" ht="27" x14ac:dyDescent="0.3">
      <c r="A360" s="165" t="s">
        <v>508</v>
      </c>
      <c r="B360" s="184">
        <v>520</v>
      </c>
      <c r="C360" s="185" t="s">
        <v>509</v>
      </c>
      <c r="D360" s="189">
        <v>10000000</v>
      </c>
      <c r="E360" s="189">
        <f t="shared" si="17"/>
        <v>10000</v>
      </c>
      <c r="F360" s="189">
        <v>10000000</v>
      </c>
      <c r="G360" s="189">
        <f t="shared" ref="G360:G379" si="19">F360/1000</f>
        <v>10000</v>
      </c>
      <c r="H360" s="190">
        <f t="shared" si="18"/>
        <v>100</v>
      </c>
    </row>
    <row r="361" spans="1:8" ht="40.200000000000003" x14ac:dyDescent="0.3">
      <c r="A361" s="165" t="s">
        <v>510</v>
      </c>
      <c r="B361" s="184">
        <v>520</v>
      </c>
      <c r="C361" s="185" t="s">
        <v>511</v>
      </c>
      <c r="D361" s="189">
        <v>10000000</v>
      </c>
      <c r="E361" s="189">
        <f t="shared" si="17"/>
        <v>10000</v>
      </c>
      <c r="F361" s="189">
        <v>10000000</v>
      </c>
      <c r="G361" s="189">
        <f t="shared" si="19"/>
        <v>10000</v>
      </c>
      <c r="H361" s="190">
        <f t="shared" si="18"/>
        <v>100</v>
      </c>
    </row>
    <row r="362" spans="1:8" ht="40.200000000000003" x14ac:dyDescent="0.3">
      <c r="A362" s="165" t="s">
        <v>512</v>
      </c>
      <c r="B362" s="184">
        <v>520</v>
      </c>
      <c r="C362" s="185" t="s">
        <v>513</v>
      </c>
      <c r="D362" s="189">
        <v>10000000</v>
      </c>
      <c r="E362" s="189">
        <f t="shared" si="17"/>
        <v>10000</v>
      </c>
      <c r="F362" s="189">
        <v>10000000</v>
      </c>
      <c r="G362" s="189">
        <f t="shared" si="19"/>
        <v>10000</v>
      </c>
      <c r="H362" s="190">
        <f t="shared" si="18"/>
        <v>100</v>
      </c>
    </row>
    <row r="363" spans="1:8" ht="40.200000000000003" x14ac:dyDescent="0.3">
      <c r="A363" s="165" t="s">
        <v>514</v>
      </c>
      <c r="B363" s="184">
        <v>520</v>
      </c>
      <c r="C363" s="185" t="s">
        <v>515</v>
      </c>
      <c r="D363" s="189">
        <v>10000000</v>
      </c>
      <c r="E363" s="189">
        <f t="shared" si="17"/>
        <v>10000</v>
      </c>
      <c r="F363" s="189">
        <v>10000000</v>
      </c>
      <c r="G363" s="189">
        <f t="shared" si="19"/>
        <v>10000</v>
      </c>
      <c r="H363" s="190">
        <f t="shared" si="18"/>
        <v>100</v>
      </c>
    </row>
    <row r="364" spans="1:8" x14ac:dyDescent="0.3">
      <c r="A364" s="192" t="s">
        <v>516</v>
      </c>
      <c r="B364" s="184">
        <v>620</v>
      </c>
      <c r="C364" s="185" t="s">
        <v>12</v>
      </c>
      <c r="D364" s="189" t="s">
        <v>30</v>
      </c>
      <c r="E364" s="189"/>
      <c r="F364" s="189" t="s">
        <v>30</v>
      </c>
      <c r="G364" s="189"/>
      <c r="H364" s="190"/>
    </row>
    <row r="365" spans="1:8" x14ac:dyDescent="0.3">
      <c r="A365" s="193" t="s">
        <v>494</v>
      </c>
      <c r="B365" s="184"/>
      <c r="C365" s="185"/>
      <c r="D365" s="186"/>
      <c r="E365" s="189"/>
      <c r="F365" s="186"/>
      <c r="G365" s="189"/>
      <c r="H365" s="190"/>
    </row>
    <row r="366" spans="1:8" x14ac:dyDescent="0.3">
      <c r="A366" s="194" t="s">
        <v>517</v>
      </c>
      <c r="B366" s="184">
        <v>700</v>
      </c>
      <c r="C366" s="185"/>
      <c r="D366" s="189">
        <v>4216392.8</v>
      </c>
      <c r="E366" s="189">
        <f t="shared" si="17"/>
        <v>4216.3927999999996</v>
      </c>
      <c r="F366" s="189" t="s">
        <v>30</v>
      </c>
      <c r="G366" s="189" t="s">
        <v>30</v>
      </c>
      <c r="H366" s="190" t="s">
        <v>30</v>
      </c>
    </row>
    <row r="367" spans="1:8" x14ac:dyDescent="0.3">
      <c r="A367" s="195" t="s">
        <v>518</v>
      </c>
      <c r="B367" s="184">
        <v>700</v>
      </c>
      <c r="C367" s="185" t="s">
        <v>519</v>
      </c>
      <c r="D367" s="189">
        <v>4216392.8</v>
      </c>
      <c r="E367" s="189">
        <f t="shared" si="17"/>
        <v>4216.3927999999996</v>
      </c>
      <c r="F367" s="189">
        <v>-6065993.6900000004</v>
      </c>
      <c r="G367" s="189">
        <f>F367/1000-0.01</f>
        <v>-6066.0036900000005</v>
      </c>
      <c r="H367" s="190">
        <f t="shared" si="18"/>
        <v>-143.86713899141469</v>
      </c>
    </row>
    <row r="368" spans="1:8" x14ac:dyDescent="0.3">
      <c r="A368" s="192" t="s">
        <v>520</v>
      </c>
      <c r="B368" s="184">
        <v>710</v>
      </c>
      <c r="C368" s="185"/>
      <c r="D368" s="189">
        <v>-980732214.54999995</v>
      </c>
      <c r="E368" s="189">
        <f>D368/1000-0.01</f>
        <v>-980732.22454999993</v>
      </c>
      <c r="F368" s="189">
        <v>-937730587.19000006</v>
      </c>
      <c r="G368" s="189">
        <f t="shared" si="19"/>
        <v>-937730.58719000011</v>
      </c>
      <c r="H368" s="196" t="s">
        <v>521</v>
      </c>
    </row>
    <row r="369" spans="1:8" ht="13.8" customHeight="1" x14ac:dyDescent="0.3">
      <c r="A369" s="165" t="s">
        <v>522</v>
      </c>
      <c r="B369" s="184">
        <v>710</v>
      </c>
      <c r="C369" s="185" t="s">
        <v>523</v>
      </c>
      <c r="D369" s="189">
        <v>-980732214.54999995</v>
      </c>
      <c r="E369" s="189">
        <f>D369/1000-0.01</f>
        <v>-980732.22454999993</v>
      </c>
      <c r="F369" s="189">
        <v>-937730587.19000006</v>
      </c>
      <c r="G369" s="189">
        <f t="shared" si="19"/>
        <v>-937730.58719000011</v>
      </c>
      <c r="H369" s="196" t="s">
        <v>521</v>
      </c>
    </row>
    <row r="370" spans="1:8" hidden="1" x14ac:dyDescent="0.3">
      <c r="A370" s="165" t="s">
        <v>339</v>
      </c>
      <c r="B370" s="184">
        <v>710</v>
      </c>
      <c r="C370" s="185" t="s">
        <v>524</v>
      </c>
      <c r="D370" s="189" t="s">
        <v>30</v>
      </c>
      <c r="E370" s="189" t="s">
        <v>30</v>
      </c>
      <c r="F370" s="189">
        <v>-937084381.98000002</v>
      </c>
      <c r="G370" s="189"/>
      <c r="H370" s="196" t="s">
        <v>521</v>
      </c>
    </row>
    <row r="371" spans="1:8" x14ac:dyDescent="0.3">
      <c r="A371" s="165" t="s">
        <v>525</v>
      </c>
      <c r="B371" s="184">
        <v>710</v>
      </c>
      <c r="C371" s="185" t="s">
        <v>526</v>
      </c>
      <c r="D371" s="189">
        <v>-980732214.54999995</v>
      </c>
      <c r="E371" s="189">
        <f>D371/1000-0.01</f>
        <v>-980732.22454999993</v>
      </c>
      <c r="F371" s="189">
        <v>-937730587.19000006</v>
      </c>
      <c r="G371" s="189">
        <f t="shared" si="19"/>
        <v>-937730.58719000011</v>
      </c>
      <c r="H371" s="196" t="s">
        <v>521</v>
      </c>
    </row>
    <row r="372" spans="1:8" x14ac:dyDescent="0.3">
      <c r="A372" s="165" t="s">
        <v>527</v>
      </c>
      <c r="B372" s="184">
        <v>710</v>
      </c>
      <c r="C372" s="185" t="s">
        <v>528</v>
      </c>
      <c r="D372" s="189">
        <v>-980732214.54999995</v>
      </c>
      <c r="E372" s="189">
        <f>D372/1000-0.01</f>
        <v>-980732.22454999993</v>
      </c>
      <c r="F372" s="189">
        <v>-937730587.19000006</v>
      </c>
      <c r="G372" s="189">
        <f t="shared" si="19"/>
        <v>-937730.58719000011</v>
      </c>
      <c r="H372" s="196" t="s">
        <v>521</v>
      </c>
    </row>
    <row r="373" spans="1:8" ht="27" x14ac:dyDescent="0.3">
      <c r="A373" s="165" t="s">
        <v>529</v>
      </c>
      <c r="B373" s="184">
        <v>710</v>
      </c>
      <c r="C373" s="185" t="s">
        <v>530</v>
      </c>
      <c r="D373" s="189">
        <v>-980732214.54999995</v>
      </c>
      <c r="E373" s="189">
        <f>D373/1000-0.01</f>
        <v>-980732.22454999993</v>
      </c>
      <c r="F373" s="189">
        <v>-937730587.19000006</v>
      </c>
      <c r="G373" s="189">
        <f t="shared" si="19"/>
        <v>-937730.58719000011</v>
      </c>
      <c r="H373" s="196" t="s">
        <v>521</v>
      </c>
    </row>
    <row r="374" spans="1:8" x14ac:dyDescent="0.3">
      <c r="A374" s="192" t="s">
        <v>531</v>
      </c>
      <c r="B374" s="184">
        <v>720</v>
      </c>
      <c r="C374" s="185"/>
      <c r="D374" s="189">
        <v>984948607.35000002</v>
      </c>
      <c r="E374" s="189">
        <f t="shared" si="17"/>
        <v>984948.60735000006</v>
      </c>
      <c r="F374" s="189">
        <v>931664593.5</v>
      </c>
      <c r="G374" s="189">
        <f t="shared" si="19"/>
        <v>931664.59349999996</v>
      </c>
      <c r="H374" s="196" t="s">
        <v>521</v>
      </c>
    </row>
    <row r="375" spans="1:8" x14ac:dyDescent="0.3">
      <c r="A375" s="165" t="s">
        <v>532</v>
      </c>
      <c r="B375" s="184">
        <v>720</v>
      </c>
      <c r="C375" s="197" t="s">
        <v>533</v>
      </c>
      <c r="D375" s="189">
        <v>984948607.35000002</v>
      </c>
      <c r="E375" s="189">
        <f t="shared" si="17"/>
        <v>984948.60735000006</v>
      </c>
      <c r="F375" s="189">
        <v>931664593.5</v>
      </c>
      <c r="G375" s="189">
        <f t="shared" si="19"/>
        <v>931664.59349999996</v>
      </c>
      <c r="H375" s="196" t="s">
        <v>521</v>
      </c>
    </row>
    <row r="376" spans="1:8" ht="0.6" customHeight="1" x14ac:dyDescent="0.3">
      <c r="A376" s="165" t="s">
        <v>339</v>
      </c>
      <c r="B376" s="184">
        <v>720</v>
      </c>
      <c r="C376" s="197" t="s">
        <v>534</v>
      </c>
      <c r="D376" s="189" t="s">
        <v>30</v>
      </c>
      <c r="E376" s="189" t="s">
        <v>30</v>
      </c>
      <c r="F376" s="189">
        <v>931018388.28999996</v>
      </c>
      <c r="G376" s="189"/>
      <c r="H376" s="196" t="s">
        <v>521</v>
      </c>
    </row>
    <row r="377" spans="1:8" x14ac:dyDescent="0.3">
      <c r="A377" s="165" t="s">
        <v>535</v>
      </c>
      <c r="B377" s="184">
        <v>720</v>
      </c>
      <c r="C377" s="197" t="s">
        <v>536</v>
      </c>
      <c r="D377" s="189">
        <v>984948607.35000002</v>
      </c>
      <c r="E377" s="189">
        <f t="shared" si="17"/>
        <v>984948.60735000006</v>
      </c>
      <c r="F377" s="189">
        <v>931664593.5</v>
      </c>
      <c r="G377" s="189">
        <f t="shared" si="19"/>
        <v>931664.59349999996</v>
      </c>
      <c r="H377" s="196" t="s">
        <v>521</v>
      </c>
    </row>
    <row r="378" spans="1:8" x14ac:dyDescent="0.3">
      <c r="A378" s="165" t="s">
        <v>537</v>
      </c>
      <c r="B378" s="184">
        <v>720</v>
      </c>
      <c r="C378" s="197" t="s">
        <v>538</v>
      </c>
      <c r="D378" s="189">
        <v>984948607.35000002</v>
      </c>
      <c r="E378" s="189">
        <f t="shared" si="17"/>
        <v>984948.60735000006</v>
      </c>
      <c r="F378" s="189">
        <v>931664593.5</v>
      </c>
      <c r="G378" s="189">
        <f t="shared" si="19"/>
        <v>931664.59349999996</v>
      </c>
      <c r="H378" s="196" t="s">
        <v>521</v>
      </c>
    </row>
    <row r="379" spans="1:8" ht="27.6" thickBot="1" x14ac:dyDescent="0.35">
      <c r="A379" s="165" t="s">
        <v>539</v>
      </c>
      <c r="B379" s="184">
        <v>720</v>
      </c>
      <c r="C379" s="197" t="s">
        <v>540</v>
      </c>
      <c r="D379" s="189">
        <v>984948607.35000002</v>
      </c>
      <c r="E379" s="189">
        <f t="shared" si="17"/>
        <v>984948.60735000006</v>
      </c>
      <c r="F379" s="189">
        <v>931664593.5</v>
      </c>
      <c r="G379" s="189">
        <f t="shared" si="19"/>
        <v>931664.59349999996</v>
      </c>
      <c r="H379" s="196" t="s">
        <v>521</v>
      </c>
    </row>
    <row r="380" spans="1:8" x14ac:dyDescent="0.3">
      <c r="A380" s="114"/>
      <c r="B380" s="115"/>
      <c r="C380" s="116"/>
      <c r="D380" s="198"/>
      <c r="E380" s="198"/>
      <c r="F380" s="117"/>
      <c r="G380" s="117"/>
      <c r="H380" s="118"/>
    </row>
    <row r="381" spans="1:8" x14ac:dyDescent="0.3">
      <c r="A381" s="119"/>
      <c r="B381" s="120"/>
      <c r="C381" s="121"/>
      <c r="D381" s="199"/>
      <c r="E381" s="199"/>
      <c r="F381" s="122"/>
      <c r="G381" s="122"/>
      <c r="H381" s="123"/>
    </row>
    <row r="382" spans="1:8" x14ac:dyDescent="0.3">
      <c r="A382" s="200"/>
      <c r="B382" s="201"/>
      <c r="C382" s="152"/>
      <c r="D382" s="249"/>
      <c r="E382" s="249"/>
      <c r="F382" s="250"/>
      <c r="G382" s="222"/>
      <c r="H382" s="223"/>
    </row>
    <row r="383" spans="1:8" x14ac:dyDescent="0.3">
      <c r="A383" s="202"/>
      <c r="B383" s="203"/>
      <c r="C383" s="152"/>
      <c r="D383" s="258"/>
      <c r="E383" s="258"/>
      <c r="F383" s="259"/>
      <c r="G383" s="224"/>
      <c r="H383" s="223"/>
    </row>
    <row r="384" spans="1:8" x14ac:dyDescent="0.3">
      <c r="A384" s="124"/>
      <c r="B384" s="125"/>
      <c r="C384" s="204"/>
      <c r="D384" s="225"/>
      <c r="E384" s="225"/>
      <c r="F384" s="225"/>
      <c r="G384" s="225"/>
      <c r="H384" s="225"/>
    </row>
    <row r="385" spans="1:8" ht="1.2" customHeight="1" x14ac:dyDescent="0.3">
      <c r="A385" s="205"/>
      <c r="B385" s="206"/>
      <c r="C385" s="204"/>
      <c r="D385" s="226"/>
      <c r="E385" s="226"/>
      <c r="F385" s="260"/>
      <c r="G385" s="260"/>
      <c r="H385" s="261"/>
    </row>
    <row r="386" spans="1:8" x14ac:dyDescent="0.3">
      <c r="A386" s="207"/>
      <c r="B386" s="208"/>
      <c r="C386" s="152"/>
      <c r="D386" s="245"/>
      <c r="E386" s="245"/>
      <c r="F386" s="246"/>
      <c r="G386" s="227"/>
      <c r="H386" s="228"/>
    </row>
    <row r="387" spans="1:8" x14ac:dyDescent="0.3">
      <c r="A387" s="152"/>
      <c r="B387" s="209"/>
      <c r="C387" s="210"/>
      <c r="D387" s="247"/>
      <c r="E387" s="247"/>
      <c r="F387" s="248"/>
      <c r="G387" s="229"/>
      <c r="H387" s="223"/>
    </row>
    <row r="388" spans="1:8" x14ac:dyDescent="0.3">
      <c r="A388" s="152"/>
      <c r="B388" s="211"/>
      <c r="C388" s="212"/>
      <c r="D388" s="230"/>
      <c r="E388" s="230"/>
      <c r="F388" s="230"/>
      <c r="G388" s="230"/>
      <c r="H388" s="223"/>
    </row>
    <row r="389" spans="1:8" hidden="1" x14ac:dyDescent="0.3">
      <c r="A389" s="152"/>
      <c r="B389" s="213"/>
      <c r="C389" s="212"/>
      <c r="D389" s="230"/>
      <c r="E389" s="230"/>
      <c r="F389" s="230"/>
      <c r="G389" s="230"/>
      <c r="H389" s="223"/>
    </row>
    <row r="390" spans="1:8" hidden="1" x14ac:dyDescent="0.3">
      <c r="A390" s="152"/>
      <c r="B390" s="213"/>
      <c r="C390" s="212"/>
      <c r="D390" s="230"/>
      <c r="E390" s="230"/>
      <c r="F390" s="230"/>
      <c r="G390" s="230"/>
      <c r="H390" s="223"/>
    </row>
    <row r="391" spans="1:8" x14ac:dyDescent="0.3">
      <c r="A391" s="214"/>
      <c r="B391" s="215"/>
      <c r="C391" s="204"/>
      <c r="D391" s="231"/>
      <c r="E391" s="231"/>
      <c r="F391" s="231"/>
      <c r="G391" s="231"/>
      <c r="H391" s="232"/>
    </row>
    <row r="392" spans="1:8" x14ac:dyDescent="0.3">
      <c r="A392" s="200"/>
      <c r="B392" s="216"/>
      <c r="C392" s="152"/>
      <c r="D392" s="249"/>
      <c r="E392" s="249"/>
      <c r="F392" s="250"/>
      <c r="G392" s="222"/>
      <c r="H392" s="232"/>
    </row>
    <row r="393" spans="1:8" x14ac:dyDescent="0.3">
      <c r="A393" s="217"/>
      <c r="B393" s="218" t="s">
        <v>542</v>
      </c>
      <c r="C393" s="219"/>
      <c r="D393" s="251"/>
      <c r="E393" s="251"/>
      <c r="F393" s="252"/>
      <c r="G393" s="221"/>
      <c r="H393" s="220" t="s">
        <v>545</v>
      </c>
    </row>
  </sheetData>
  <mergeCells count="40">
    <mergeCell ref="B8:D8"/>
    <mergeCell ref="A9:H9"/>
    <mergeCell ref="A11:A13"/>
    <mergeCell ref="B11:B13"/>
    <mergeCell ref="C11:C13"/>
    <mergeCell ref="D11:D13"/>
    <mergeCell ref="F11:F13"/>
    <mergeCell ref="H11:H13"/>
    <mergeCell ref="E11:E13"/>
    <mergeCell ref="G11:G13"/>
    <mergeCell ref="A156:F156"/>
    <mergeCell ref="A158:A160"/>
    <mergeCell ref="B158:B160"/>
    <mergeCell ref="C158:C160"/>
    <mergeCell ref="D158:D160"/>
    <mergeCell ref="F158:F160"/>
    <mergeCell ref="H158:H160"/>
    <mergeCell ref="A344:A346"/>
    <mergeCell ref="B344:B346"/>
    <mergeCell ref="C344:C346"/>
    <mergeCell ref="D344:D346"/>
    <mergeCell ref="E158:E160"/>
    <mergeCell ref="G158:G160"/>
    <mergeCell ref="A342:H342"/>
    <mergeCell ref="H344:H346"/>
    <mergeCell ref="D386:F386"/>
    <mergeCell ref="D387:F387"/>
    <mergeCell ref="D392:F392"/>
    <mergeCell ref="D393:F393"/>
    <mergeCell ref="E344:E346"/>
    <mergeCell ref="F344:F346"/>
    <mergeCell ref="D382:F382"/>
    <mergeCell ref="D383:F383"/>
    <mergeCell ref="F385:H385"/>
    <mergeCell ref="G344:G346"/>
    <mergeCell ref="G1:H1"/>
    <mergeCell ref="E4:H4"/>
    <mergeCell ref="A6:H6"/>
    <mergeCell ref="A7:H7"/>
    <mergeCell ref="A3:H3"/>
  </mergeCells>
  <pageMargins left="0.78740157480314965" right="0.19685039370078741" top="0.39370078740157483" bottom="0.19685039370078741" header="0.11811023622047245" footer="0.11811023622047245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6"/>
  <sheetViews>
    <sheetView topLeftCell="A40" zoomScaleNormal="100" zoomScaleSheetLayoutView="100" workbookViewId="0">
      <selection activeCell="A54" sqref="A54"/>
    </sheetView>
  </sheetViews>
  <sheetFormatPr defaultRowHeight="14.4" x14ac:dyDescent="0.3"/>
  <cols>
    <col min="1" max="1" width="50.77734375" style="1" customWidth="1"/>
    <col min="2" max="2" width="12.88671875" style="1" customWidth="1"/>
    <col min="3" max="3" width="26.109375" style="1" customWidth="1"/>
    <col min="4" max="6" width="19.33203125" style="1" customWidth="1"/>
    <col min="7" max="7" width="8.88671875" style="1" hidden="1"/>
    <col min="8" max="16384" width="8.88671875" style="1"/>
  </cols>
  <sheetData>
    <row r="1" spans="1:7" ht="14.1" customHeight="1" x14ac:dyDescent="0.3">
      <c r="A1" s="283" t="s">
        <v>276</v>
      </c>
      <c r="B1" s="284"/>
      <c r="C1" s="284"/>
      <c r="D1" s="284"/>
      <c r="E1" s="284"/>
      <c r="F1" s="18" t="s">
        <v>277</v>
      </c>
      <c r="G1" s="3"/>
    </row>
    <row r="2" spans="1:7" ht="14.1" customHeight="1" x14ac:dyDescent="0.3">
      <c r="A2" s="9"/>
      <c r="B2" s="9"/>
      <c r="C2" s="9"/>
      <c r="D2" s="9"/>
      <c r="E2" s="9"/>
      <c r="F2" s="9"/>
      <c r="G2" s="3"/>
    </row>
    <row r="3" spans="1:7" ht="12" customHeight="1" x14ac:dyDescent="0.3">
      <c r="A3" s="281" t="s">
        <v>1</v>
      </c>
      <c r="B3" s="281" t="s">
        <v>2</v>
      </c>
      <c r="C3" s="281" t="s">
        <v>278</v>
      </c>
      <c r="D3" s="285" t="s">
        <v>4</v>
      </c>
      <c r="E3" s="285" t="s">
        <v>5</v>
      </c>
      <c r="F3" s="281" t="s">
        <v>6</v>
      </c>
      <c r="G3" s="19"/>
    </row>
    <row r="4" spans="1:7" ht="12" customHeight="1" x14ac:dyDescent="0.3">
      <c r="A4" s="282"/>
      <c r="B4" s="282"/>
      <c r="C4" s="282"/>
      <c r="D4" s="286"/>
      <c r="E4" s="286"/>
      <c r="F4" s="282"/>
      <c r="G4" s="19"/>
    </row>
    <row r="5" spans="1:7" ht="11.1" customHeight="1" x14ac:dyDescent="0.3">
      <c r="A5" s="282"/>
      <c r="B5" s="282"/>
      <c r="C5" s="282"/>
      <c r="D5" s="286"/>
      <c r="E5" s="286"/>
      <c r="F5" s="282"/>
      <c r="G5" s="19"/>
    </row>
    <row r="6" spans="1:7" ht="12" customHeight="1" x14ac:dyDescent="0.3">
      <c r="A6" s="11">
        <v>1</v>
      </c>
      <c r="B6" s="12">
        <v>2</v>
      </c>
      <c r="C6" s="20">
        <v>3</v>
      </c>
      <c r="D6" s="21" t="s">
        <v>7</v>
      </c>
      <c r="E6" s="21" t="s">
        <v>8</v>
      </c>
      <c r="F6" s="21" t="s">
        <v>9</v>
      </c>
      <c r="G6" s="22"/>
    </row>
    <row r="7" spans="1:7" ht="16.5" customHeight="1" x14ac:dyDescent="0.3">
      <c r="A7" s="13" t="s">
        <v>279</v>
      </c>
      <c r="B7" s="23">
        <v>200</v>
      </c>
      <c r="C7" s="14" t="s">
        <v>12</v>
      </c>
      <c r="D7" s="15">
        <v>984248607.35000002</v>
      </c>
      <c r="E7" s="15">
        <v>928749873.89999998</v>
      </c>
      <c r="F7" s="24">
        <v>55498733.450000003</v>
      </c>
      <c r="G7" s="25"/>
    </row>
    <row r="8" spans="1:7" ht="12" customHeight="1" x14ac:dyDescent="0.3">
      <c r="A8" s="16" t="s">
        <v>13</v>
      </c>
      <c r="B8" s="26"/>
      <c r="C8" s="17"/>
      <c r="D8" s="27"/>
      <c r="E8" s="27"/>
      <c r="F8" s="28"/>
      <c r="G8" s="25"/>
    </row>
    <row r="9" spans="1:7" x14ac:dyDescent="0.3">
      <c r="A9" s="29" t="s">
        <v>280</v>
      </c>
      <c r="B9" s="30" t="s">
        <v>281</v>
      </c>
      <c r="C9" s="31" t="s">
        <v>282</v>
      </c>
      <c r="D9" s="32">
        <v>1695005</v>
      </c>
      <c r="E9" s="32">
        <v>1694999.67</v>
      </c>
      <c r="F9" s="33">
        <v>5.33</v>
      </c>
      <c r="G9" s="34"/>
    </row>
    <row r="10" spans="1:7" ht="31.8" x14ac:dyDescent="0.3">
      <c r="A10" s="29" t="s">
        <v>283</v>
      </c>
      <c r="B10" s="30" t="s">
        <v>281</v>
      </c>
      <c r="C10" s="31" t="s">
        <v>284</v>
      </c>
      <c r="D10" s="32">
        <v>420450</v>
      </c>
      <c r="E10" s="32">
        <v>420445.63</v>
      </c>
      <c r="F10" s="33">
        <v>4.37</v>
      </c>
      <c r="G10" s="34"/>
    </row>
    <row r="11" spans="1:7" x14ac:dyDescent="0.3">
      <c r="A11" s="29" t="s">
        <v>280</v>
      </c>
      <c r="B11" s="30" t="s">
        <v>281</v>
      </c>
      <c r="C11" s="31" t="s">
        <v>285</v>
      </c>
      <c r="D11" s="32">
        <v>956585</v>
      </c>
      <c r="E11" s="32">
        <v>956565.42</v>
      </c>
      <c r="F11" s="33">
        <v>19.579999999999998</v>
      </c>
      <c r="G11" s="34"/>
    </row>
    <row r="12" spans="1:7" ht="31.8" x14ac:dyDescent="0.3">
      <c r="A12" s="29" t="s">
        <v>283</v>
      </c>
      <c r="B12" s="30" t="s">
        <v>281</v>
      </c>
      <c r="C12" s="31" t="s">
        <v>286</v>
      </c>
      <c r="D12" s="32">
        <v>286470</v>
      </c>
      <c r="E12" s="32">
        <v>286466.78000000003</v>
      </c>
      <c r="F12" s="33">
        <v>3.22</v>
      </c>
      <c r="G12" s="34"/>
    </row>
    <row r="13" spans="1:7" x14ac:dyDescent="0.3">
      <c r="A13" s="29" t="s">
        <v>287</v>
      </c>
      <c r="B13" s="30" t="s">
        <v>281</v>
      </c>
      <c r="C13" s="31" t="s">
        <v>288</v>
      </c>
      <c r="D13" s="32">
        <v>8200</v>
      </c>
      <c r="E13" s="32">
        <v>8200</v>
      </c>
      <c r="F13" s="33" t="s">
        <v>30</v>
      </c>
      <c r="G13" s="34"/>
    </row>
    <row r="14" spans="1:7" x14ac:dyDescent="0.3">
      <c r="A14" s="29" t="s">
        <v>289</v>
      </c>
      <c r="B14" s="30" t="s">
        <v>281</v>
      </c>
      <c r="C14" s="31" t="s">
        <v>290</v>
      </c>
      <c r="D14" s="32">
        <v>114.67</v>
      </c>
      <c r="E14" s="32">
        <v>114.67</v>
      </c>
      <c r="F14" s="33" t="s">
        <v>30</v>
      </c>
      <c r="G14" s="34"/>
    </row>
    <row r="15" spans="1:7" x14ac:dyDescent="0.3">
      <c r="A15" s="29" t="s">
        <v>280</v>
      </c>
      <c r="B15" s="30" t="s">
        <v>281</v>
      </c>
      <c r="C15" s="31" t="s">
        <v>291</v>
      </c>
      <c r="D15" s="32">
        <v>1436673</v>
      </c>
      <c r="E15" s="32">
        <v>1436664.29</v>
      </c>
      <c r="F15" s="33">
        <v>8.7100000000000009</v>
      </c>
      <c r="G15" s="34"/>
    </row>
    <row r="16" spans="1:7" ht="31.8" x14ac:dyDescent="0.3">
      <c r="A16" s="29" t="s">
        <v>283</v>
      </c>
      <c r="B16" s="30" t="s">
        <v>281</v>
      </c>
      <c r="C16" s="31" t="s">
        <v>292</v>
      </c>
      <c r="D16" s="32">
        <v>382900</v>
      </c>
      <c r="E16" s="32">
        <v>382894.62</v>
      </c>
      <c r="F16" s="33">
        <v>5.38</v>
      </c>
      <c r="G16" s="34"/>
    </row>
    <row r="17" spans="1:7" ht="31.8" x14ac:dyDescent="0.3">
      <c r="A17" s="29" t="s">
        <v>293</v>
      </c>
      <c r="B17" s="30" t="s">
        <v>281</v>
      </c>
      <c r="C17" s="31" t="s">
        <v>294</v>
      </c>
      <c r="D17" s="32">
        <v>140000</v>
      </c>
      <c r="E17" s="32">
        <v>139000</v>
      </c>
      <c r="F17" s="33">
        <v>1000</v>
      </c>
      <c r="G17" s="34"/>
    </row>
    <row r="18" spans="1:7" x14ac:dyDescent="0.3">
      <c r="A18" s="29" t="s">
        <v>280</v>
      </c>
      <c r="B18" s="30" t="s">
        <v>281</v>
      </c>
      <c r="C18" s="31" t="s">
        <v>295</v>
      </c>
      <c r="D18" s="32">
        <v>20813500</v>
      </c>
      <c r="E18" s="32">
        <v>20508880.780000001</v>
      </c>
      <c r="F18" s="33">
        <v>304619.21999999997</v>
      </c>
      <c r="G18" s="34"/>
    </row>
    <row r="19" spans="1:7" ht="21.6" x14ac:dyDescent="0.3">
      <c r="A19" s="29" t="s">
        <v>296</v>
      </c>
      <c r="B19" s="30" t="s">
        <v>281</v>
      </c>
      <c r="C19" s="31" t="s">
        <v>297</v>
      </c>
      <c r="D19" s="32">
        <v>70909.990000000005</v>
      </c>
      <c r="E19" s="32">
        <v>70776.45</v>
      </c>
      <c r="F19" s="33">
        <v>133.54</v>
      </c>
      <c r="G19" s="34"/>
    </row>
    <row r="20" spans="1:7" ht="31.8" x14ac:dyDescent="0.3">
      <c r="A20" s="29" t="s">
        <v>283</v>
      </c>
      <c r="B20" s="30" t="s">
        <v>281</v>
      </c>
      <c r="C20" s="31" t="s">
        <v>298</v>
      </c>
      <c r="D20" s="32">
        <v>6170250</v>
      </c>
      <c r="E20" s="32">
        <v>6073162.1100000003</v>
      </c>
      <c r="F20" s="33">
        <v>97087.89</v>
      </c>
      <c r="G20" s="34"/>
    </row>
    <row r="21" spans="1:7" x14ac:dyDescent="0.3">
      <c r="A21" s="29" t="s">
        <v>287</v>
      </c>
      <c r="B21" s="30" t="s">
        <v>281</v>
      </c>
      <c r="C21" s="31" t="s">
        <v>299</v>
      </c>
      <c r="D21" s="32">
        <v>1587575.89</v>
      </c>
      <c r="E21" s="32">
        <v>1452874.73</v>
      </c>
      <c r="F21" s="33">
        <v>134701.16</v>
      </c>
      <c r="G21" s="34"/>
    </row>
    <row r="22" spans="1:7" x14ac:dyDescent="0.3">
      <c r="A22" s="29" t="s">
        <v>300</v>
      </c>
      <c r="B22" s="30" t="s">
        <v>281</v>
      </c>
      <c r="C22" s="31" t="s">
        <v>301</v>
      </c>
      <c r="D22" s="32">
        <v>1016330</v>
      </c>
      <c r="E22" s="32">
        <v>1016325</v>
      </c>
      <c r="F22" s="33">
        <v>5</v>
      </c>
      <c r="G22" s="34"/>
    </row>
    <row r="23" spans="1:7" x14ac:dyDescent="0.3">
      <c r="A23" s="29" t="s">
        <v>302</v>
      </c>
      <c r="B23" s="30" t="s">
        <v>281</v>
      </c>
      <c r="C23" s="31" t="s">
        <v>303</v>
      </c>
      <c r="D23" s="32">
        <v>47557</v>
      </c>
      <c r="E23" s="32">
        <v>47557</v>
      </c>
      <c r="F23" s="33" t="s">
        <v>30</v>
      </c>
      <c r="G23" s="34"/>
    </row>
    <row r="24" spans="1:7" x14ac:dyDescent="0.3">
      <c r="A24" s="29" t="s">
        <v>289</v>
      </c>
      <c r="B24" s="30" t="s">
        <v>281</v>
      </c>
      <c r="C24" s="31" t="s">
        <v>304</v>
      </c>
      <c r="D24" s="32">
        <v>241579.36</v>
      </c>
      <c r="E24" s="32">
        <v>241579.36</v>
      </c>
      <c r="F24" s="33" t="s">
        <v>30</v>
      </c>
      <c r="G24" s="34"/>
    </row>
    <row r="25" spans="1:7" x14ac:dyDescent="0.3">
      <c r="A25" s="29" t="s">
        <v>280</v>
      </c>
      <c r="B25" s="30" t="s">
        <v>281</v>
      </c>
      <c r="C25" s="31" t="s">
        <v>305</v>
      </c>
      <c r="D25" s="32">
        <v>818724.64</v>
      </c>
      <c r="E25" s="32">
        <v>818724.64</v>
      </c>
      <c r="F25" s="33" t="s">
        <v>30</v>
      </c>
      <c r="G25" s="34"/>
    </row>
    <row r="26" spans="1:7" ht="31.8" x14ac:dyDescent="0.3">
      <c r="A26" s="29" t="s">
        <v>283</v>
      </c>
      <c r="B26" s="30" t="s">
        <v>281</v>
      </c>
      <c r="C26" s="31" t="s">
        <v>306</v>
      </c>
      <c r="D26" s="32">
        <v>244387.26</v>
      </c>
      <c r="E26" s="32">
        <v>244387.26</v>
      </c>
      <c r="F26" s="33" t="s">
        <v>30</v>
      </c>
      <c r="G26" s="34"/>
    </row>
    <row r="27" spans="1:7" x14ac:dyDescent="0.3">
      <c r="A27" s="29" t="s">
        <v>287</v>
      </c>
      <c r="B27" s="30" t="s">
        <v>281</v>
      </c>
      <c r="C27" s="31" t="s">
        <v>307</v>
      </c>
      <c r="D27" s="32">
        <v>74794.100000000006</v>
      </c>
      <c r="E27" s="32">
        <v>74794.100000000006</v>
      </c>
      <c r="F27" s="33" t="s">
        <v>30</v>
      </c>
      <c r="G27" s="34"/>
    </row>
    <row r="28" spans="1:7" x14ac:dyDescent="0.3">
      <c r="A28" s="29" t="s">
        <v>280</v>
      </c>
      <c r="B28" s="30" t="s">
        <v>281</v>
      </c>
      <c r="C28" s="31" t="s">
        <v>308</v>
      </c>
      <c r="D28" s="32">
        <v>480807.15</v>
      </c>
      <c r="E28" s="32">
        <v>480807.15</v>
      </c>
      <c r="F28" s="33" t="s">
        <v>30</v>
      </c>
      <c r="G28" s="34"/>
    </row>
    <row r="29" spans="1:7" ht="21.6" x14ac:dyDescent="0.3">
      <c r="A29" s="29" t="s">
        <v>296</v>
      </c>
      <c r="B29" s="30" t="s">
        <v>281</v>
      </c>
      <c r="C29" s="31" t="s">
        <v>309</v>
      </c>
      <c r="D29" s="32">
        <v>38655</v>
      </c>
      <c r="E29" s="32">
        <v>38655</v>
      </c>
      <c r="F29" s="33" t="s">
        <v>30</v>
      </c>
      <c r="G29" s="34"/>
    </row>
    <row r="30" spans="1:7" ht="31.8" x14ac:dyDescent="0.3">
      <c r="A30" s="29" t="s">
        <v>283</v>
      </c>
      <c r="B30" s="30" t="s">
        <v>281</v>
      </c>
      <c r="C30" s="31" t="s">
        <v>310</v>
      </c>
      <c r="D30" s="32">
        <v>139972.16</v>
      </c>
      <c r="E30" s="32">
        <v>139972.16</v>
      </c>
      <c r="F30" s="33" t="s">
        <v>30</v>
      </c>
      <c r="G30" s="34"/>
    </row>
    <row r="31" spans="1:7" x14ac:dyDescent="0.3">
      <c r="A31" s="29" t="s">
        <v>287</v>
      </c>
      <c r="B31" s="30" t="s">
        <v>281</v>
      </c>
      <c r="C31" s="31" t="s">
        <v>311</v>
      </c>
      <c r="D31" s="32">
        <v>87722.69</v>
      </c>
      <c r="E31" s="32">
        <v>87722.69</v>
      </c>
      <c r="F31" s="33" t="s">
        <v>30</v>
      </c>
      <c r="G31" s="34"/>
    </row>
    <row r="32" spans="1:7" x14ac:dyDescent="0.3">
      <c r="A32" s="29" t="s">
        <v>287</v>
      </c>
      <c r="B32" s="30" t="s">
        <v>281</v>
      </c>
      <c r="C32" s="31" t="s">
        <v>312</v>
      </c>
      <c r="D32" s="32">
        <v>31528</v>
      </c>
      <c r="E32" s="32">
        <v>11200</v>
      </c>
      <c r="F32" s="33">
        <v>20328</v>
      </c>
      <c r="G32" s="34"/>
    </row>
    <row r="33" spans="1:7" x14ac:dyDescent="0.3">
      <c r="A33" s="29" t="s">
        <v>280</v>
      </c>
      <c r="B33" s="30" t="s">
        <v>281</v>
      </c>
      <c r="C33" s="31" t="s">
        <v>313</v>
      </c>
      <c r="D33" s="32">
        <v>5707417</v>
      </c>
      <c r="E33" s="32">
        <v>5595982.6500000004</v>
      </c>
      <c r="F33" s="33">
        <v>111434.35</v>
      </c>
      <c r="G33" s="34"/>
    </row>
    <row r="34" spans="1:7" x14ac:dyDescent="0.3">
      <c r="A34" s="29" t="s">
        <v>280</v>
      </c>
      <c r="B34" s="30" t="s">
        <v>281</v>
      </c>
      <c r="C34" s="31" t="s">
        <v>314</v>
      </c>
      <c r="D34" s="32">
        <v>573289</v>
      </c>
      <c r="E34" s="32">
        <v>573285.82999999996</v>
      </c>
      <c r="F34" s="33">
        <v>3.17</v>
      </c>
      <c r="G34" s="34"/>
    </row>
    <row r="35" spans="1:7" ht="21.6" x14ac:dyDescent="0.3">
      <c r="A35" s="29" t="s">
        <v>296</v>
      </c>
      <c r="B35" s="30" t="s">
        <v>281</v>
      </c>
      <c r="C35" s="31" t="s">
        <v>315</v>
      </c>
      <c r="D35" s="32">
        <v>17850</v>
      </c>
      <c r="E35" s="32">
        <v>17658.45</v>
      </c>
      <c r="F35" s="33">
        <v>191.55</v>
      </c>
      <c r="G35" s="34"/>
    </row>
    <row r="36" spans="1:7" ht="31.8" x14ac:dyDescent="0.3">
      <c r="A36" s="29" t="s">
        <v>283</v>
      </c>
      <c r="B36" s="30" t="s">
        <v>281</v>
      </c>
      <c r="C36" s="31" t="s">
        <v>316</v>
      </c>
      <c r="D36" s="32">
        <v>1707698</v>
      </c>
      <c r="E36" s="32">
        <v>1676068.34</v>
      </c>
      <c r="F36" s="33">
        <v>31629.66</v>
      </c>
      <c r="G36" s="34"/>
    </row>
    <row r="37" spans="1:7" ht="31.8" x14ac:dyDescent="0.3">
      <c r="A37" s="29" t="s">
        <v>283</v>
      </c>
      <c r="B37" s="30" t="s">
        <v>281</v>
      </c>
      <c r="C37" s="31" t="s">
        <v>317</v>
      </c>
      <c r="D37" s="32">
        <v>171950</v>
      </c>
      <c r="E37" s="32">
        <v>171924.3</v>
      </c>
      <c r="F37" s="33">
        <v>25.7</v>
      </c>
      <c r="G37" s="34"/>
    </row>
    <row r="38" spans="1:7" x14ac:dyDescent="0.3">
      <c r="A38" s="29" t="s">
        <v>287</v>
      </c>
      <c r="B38" s="30" t="s">
        <v>281</v>
      </c>
      <c r="C38" s="31" t="s">
        <v>318</v>
      </c>
      <c r="D38" s="32">
        <v>641700</v>
      </c>
      <c r="E38" s="32">
        <v>630390.56999999995</v>
      </c>
      <c r="F38" s="33">
        <v>11309.43</v>
      </c>
      <c r="G38" s="34"/>
    </row>
    <row r="39" spans="1:7" x14ac:dyDescent="0.3">
      <c r="A39" s="29" t="s">
        <v>300</v>
      </c>
      <c r="B39" s="30" t="s">
        <v>281</v>
      </c>
      <c r="C39" s="31" t="s">
        <v>319</v>
      </c>
      <c r="D39" s="32">
        <v>786</v>
      </c>
      <c r="E39" s="32">
        <v>710</v>
      </c>
      <c r="F39" s="33">
        <v>76</v>
      </c>
      <c r="G39" s="34"/>
    </row>
    <row r="40" spans="1:7" x14ac:dyDescent="0.3">
      <c r="A40" s="29" t="s">
        <v>287</v>
      </c>
      <c r="B40" s="30" t="s">
        <v>281</v>
      </c>
      <c r="C40" s="31" t="s">
        <v>320</v>
      </c>
      <c r="D40" s="32">
        <v>172000</v>
      </c>
      <c r="E40" s="32">
        <v>170242</v>
      </c>
      <c r="F40" s="33">
        <v>1758</v>
      </c>
      <c r="G40" s="34"/>
    </row>
    <row r="41" spans="1:7" x14ac:dyDescent="0.3">
      <c r="A41" s="29" t="s">
        <v>280</v>
      </c>
      <c r="B41" s="30" t="s">
        <v>281</v>
      </c>
      <c r="C41" s="31" t="s">
        <v>321</v>
      </c>
      <c r="D41" s="32">
        <v>746000</v>
      </c>
      <c r="E41" s="32">
        <v>732687.16</v>
      </c>
      <c r="F41" s="33">
        <v>13312.84</v>
      </c>
      <c r="G41" s="34"/>
    </row>
    <row r="42" spans="1:7" ht="31.8" x14ac:dyDescent="0.3">
      <c r="A42" s="29" t="s">
        <v>283</v>
      </c>
      <c r="B42" s="30" t="s">
        <v>281</v>
      </c>
      <c r="C42" s="31" t="s">
        <v>322</v>
      </c>
      <c r="D42" s="32">
        <v>220687</v>
      </c>
      <c r="E42" s="32">
        <v>217229</v>
      </c>
      <c r="F42" s="33">
        <v>3458</v>
      </c>
      <c r="G42" s="34"/>
    </row>
    <row r="43" spans="1:7" x14ac:dyDescent="0.3">
      <c r="A43" s="29" t="s">
        <v>323</v>
      </c>
      <c r="B43" s="30" t="s">
        <v>281</v>
      </c>
      <c r="C43" s="31" t="s">
        <v>324</v>
      </c>
      <c r="D43" s="32">
        <v>329644</v>
      </c>
      <c r="E43" s="32">
        <v>329644</v>
      </c>
      <c r="F43" s="33" t="s">
        <v>30</v>
      </c>
      <c r="G43" s="34"/>
    </row>
    <row r="44" spans="1:7" x14ac:dyDescent="0.3">
      <c r="A44" s="29" t="s">
        <v>325</v>
      </c>
      <c r="B44" s="30" t="s">
        <v>281</v>
      </c>
      <c r="C44" s="31" t="s">
        <v>326</v>
      </c>
      <c r="D44" s="32">
        <v>1250000</v>
      </c>
      <c r="E44" s="32" t="s">
        <v>30</v>
      </c>
      <c r="F44" s="33">
        <v>1250000</v>
      </c>
      <c r="G44" s="34"/>
    </row>
    <row r="45" spans="1:7" ht="21.6" x14ac:dyDescent="0.3">
      <c r="A45" s="29" t="s">
        <v>327</v>
      </c>
      <c r="B45" s="30" t="s">
        <v>281</v>
      </c>
      <c r="C45" s="31" t="s">
        <v>328</v>
      </c>
      <c r="D45" s="32">
        <v>130567.67999999999</v>
      </c>
      <c r="E45" s="32">
        <v>130567.67999999999</v>
      </c>
      <c r="F45" s="33" t="s">
        <v>30</v>
      </c>
      <c r="G45" s="34"/>
    </row>
    <row r="46" spans="1:7" ht="21.6" x14ac:dyDescent="0.3">
      <c r="A46" s="29" t="s">
        <v>327</v>
      </c>
      <c r="B46" s="30" t="s">
        <v>281</v>
      </c>
      <c r="C46" s="31" t="s">
        <v>329</v>
      </c>
      <c r="D46" s="32">
        <v>8000000</v>
      </c>
      <c r="E46" s="32" t="s">
        <v>30</v>
      </c>
      <c r="F46" s="33">
        <v>8000000</v>
      </c>
      <c r="G46" s="34"/>
    </row>
    <row r="47" spans="1:7" ht="21.6" x14ac:dyDescent="0.3">
      <c r="A47" s="29" t="s">
        <v>327</v>
      </c>
      <c r="B47" s="30" t="s">
        <v>281</v>
      </c>
      <c r="C47" s="31" t="s">
        <v>330</v>
      </c>
      <c r="D47" s="32">
        <v>64516.13</v>
      </c>
      <c r="E47" s="32" t="s">
        <v>30</v>
      </c>
      <c r="F47" s="33">
        <v>64516.13</v>
      </c>
      <c r="G47" s="34"/>
    </row>
    <row r="48" spans="1:7" x14ac:dyDescent="0.3">
      <c r="A48" s="29" t="s">
        <v>287</v>
      </c>
      <c r="B48" s="30" t="s">
        <v>281</v>
      </c>
      <c r="C48" s="31" t="s">
        <v>331</v>
      </c>
      <c r="D48" s="32">
        <v>50000</v>
      </c>
      <c r="E48" s="32">
        <v>50000</v>
      </c>
      <c r="F48" s="33" t="s">
        <v>30</v>
      </c>
      <c r="G48" s="34"/>
    </row>
    <row r="49" spans="1:7" x14ac:dyDescent="0.3">
      <c r="A49" s="29" t="s">
        <v>332</v>
      </c>
      <c r="B49" s="30" t="s">
        <v>281</v>
      </c>
      <c r="C49" s="31" t="s">
        <v>333</v>
      </c>
      <c r="D49" s="32">
        <v>55000</v>
      </c>
      <c r="E49" s="32">
        <v>55000</v>
      </c>
      <c r="F49" s="33" t="s">
        <v>30</v>
      </c>
      <c r="G49" s="34"/>
    </row>
    <row r="50" spans="1:7" x14ac:dyDescent="0.3">
      <c r="A50" s="29" t="s">
        <v>287</v>
      </c>
      <c r="B50" s="30" t="s">
        <v>281</v>
      </c>
      <c r="C50" s="31" t="s">
        <v>334</v>
      </c>
      <c r="D50" s="32">
        <v>1381032</v>
      </c>
      <c r="E50" s="32">
        <v>1324698.69</v>
      </c>
      <c r="F50" s="33">
        <v>56333.31</v>
      </c>
      <c r="G50" s="34"/>
    </row>
    <row r="51" spans="1:7" x14ac:dyDescent="0.3">
      <c r="A51" s="29" t="s">
        <v>287</v>
      </c>
      <c r="B51" s="30" t="s">
        <v>281</v>
      </c>
      <c r="C51" s="31" t="s">
        <v>335</v>
      </c>
      <c r="D51" s="32">
        <v>324000</v>
      </c>
      <c r="E51" s="32">
        <v>294000</v>
      </c>
      <c r="F51" s="33">
        <v>30000</v>
      </c>
      <c r="G51" s="34"/>
    </row>
    <row r="52" spans="1:7" ht="21.6" x14ac:dyDescent="0.3">
      <c r="A52" s="29" t="s">
        <v>336</v>
      </c>
      <c r="B52" s="30" t="s">
        <v>281</v>
      </c>
      <c r="C52" s="31" t="s">
        <v>337</v>
      </c>
      <c r="D52" s="32">
        <v>4359.5200000000004</v>
      </c>
      <c r="E52" s="32">
        <v>4359.5200000000004</v>
      </c>
      <c r="F52" s="33" t="s">
        <v>30</v>
      </c>
      <c r="G52" s="34"/>
    </row>
    <row r="53" spans="1:7" ht="21.6" x14ac:dyDescent="0.3">
      <c r="A53" s="29" t="s">
        <v>336</v>
      </c>
      <c r="B53" s="30" t="s">
        <v>281</v>
      </c>
      <c r="C53" s="31" t="s">
        <v>338</v>
      </c>
      <c r="D53" s="32">
        <v>5000</v>
      </c>
      <c r="E53" s="32">
        <v>5000</v>
      </c>
      <c r="F53" s="33" t="s">
        <v>30</v>
      </c>
      <c r="G53" s="34"/>
    </row>
    <row r="54" spans="1:7" x14ac:dyDescent="0.3">
      <c r="A54" s="29" t="s">
        <v>339</v>
      </c>
      <c r="B54" s="30" t="s">
        <v>281</v>
      </c>
      <c r="C54" s="31" t="s">
        <v>340</v>
      </c>
      <c r="D54" s="32">
        <v>172060.45</v>
      </c>
      <c r="E54" s="32">
        <v>172060.45</v>
      </c>
      <c r="F54" s="33" t="s">
        <v>30</v>
      </c>
      <c r="G54" s="34"/>
    </row>
    <row r="55" spans="1:7" x14ac:dyDescent="0.3">
      <c r="A55" s="29" t="s">
        <v>280</v>
      </c>
      <c r="B55" s="30" t="s">
        <v>281</v>
      </c>
      <c r="C55" s="31" t="s">
        <v>341</v>
      </c>
      <c r="D55" s="32">
        <v>2284398.83</v>
      </c>
      <c r="E55" s="32">
        <v>2284398.83</v>
      </c>
      <c r="F55" s="33" t="s">
        <v>30</v>
      </c>
      <c r="G55" s="34"/>
    </row>
    <row r="56" spans="1:7" ht="31.8" x14ac:dyDescent="0.3">
      <c r="A56" s="29" t="s">
        <v>283</v>
      </c>
      <c r="B56" s="30" t="s">
        <v>281</v>
      </c>
      <c r="C56" s="31" t="s">
        <v>342</v>
      </c>
      <c r="D56" s="32">
        <v>679451.85</v>
      </c>
      <c r="E56" s="32">
        <v>679451.85</v>
      </c>
      <c r="F56" s="33" t="s">
        <v>30</v>
      </c>
      <c r="G56" s="34"/>
    </row>
    <row r="57" spans="1:7" x14ac:dyDescent="0.3">
      <c r="A57" s="29" t="s">
        <v>287</v>
      </c>
      <c r="B57" s="30" t="s">
        <v>281</v>
      </c>
      <c r="C57" s="31" t="s">
        <v>343</v>
      </c>
      <c r="D57" s="32">
        <v>497229.32</v>
      </c>
      <c r="E57" s="32">
        <v>497229.32</v>
      </c>
      <c r="F57" s="33" t="s">
        <v>30</v>
      </c>
      <c r="G57" s="34"/>
    </row>
    <row r="58" spans="1:7" x14ac:dyDescent="0.3">
      <c r="A58" s="29" t="s">
        <v>344</v>
      </c>
      <c r="B58" s="30" t="s">
        <v>281</v>
      </c>
      <c r="C58" s="31" t="s">
        <v>345</v>
      </c>
      <c r="D58" s="32">
        <v>6696405.4000000004</v>
      </c>
      <c r="E58" s="32">
        <v>6695697.9900000002</v>
      </c>
      <c r="F58" s="33">
        <v>707.41</v>
      </c>
      <c r="G58" s="34"/>
    </row>
    <row r="59" spans="1:7" ht="21.6" x14ac:dyDescent="0.3">
      <c r="A59" s="29" t="s">
        <v>346</v>
      </c>
      <c r="B59" s="30" t="s">
        <v>281</v>
      </c>
      <c r="C59" s="31" t="s">
        <v>347</v>
      </c>
      <c r="D59" s="32">
        <v>56800</v>
      </c>
      <c r="E59" s="32">
        <v>56800</v>
      </c>
      <c r="F59" s="33" t="s">
        <v>30</v>
      </c>
      <c r="G59" s="34"/>
    </row>
    <row r="60" spans="1:7" ht="21.6" x14ac:dyDescent="0.3">
      <c r="A60" s="29" t="s">
        <v>348</v>
      </c>
      <c r="B60" s="30" t="s">
        <v>281</v>
      </c>
      <c r="C60" s="31" t="s">
        <v>349</v>
      </c>
      <c r="D60" s="32">
        <v>2018826.25</v>
      </c>
      <c r="E60" s="32">
        <v>2018508.92</v>
      </c>
      <c r="F60" s="33">
        <v>317.33</v>
      </c>
      <c r="G60" s="34"/>
    </row>
    <row r="61" spans="1:7" x14ac:dyDescent="0.3">
      <c r="A61" s="29" t="s">
        <v>287</v>
      </c>
      <c r="B61" s="30" t="s">
        <v>281</v>
      </c>
      <c r="C61" s="31" t="s">
        <v>350</v>
      </c>
      <c r="D61" s="32">
        <v>5747860.5599999996</v>
      </c>
      <c r="E61" s="32">
        <v>5610254.6900000004</v>
      </c>
      <c r="F61" s="33">
        <v>137605.87</v>
      </c>
      <c r="G61" s="34"/>
    </row>
    <row r="62" spans="1:7" x14ac:dyDescent="0.3">
      <c r="A62" s="29" t="s">
        <v>300</v>
      </c>
      <c r="B62" s="30" t="s">
        <v>281</v>
      </c>
      <c r="C62" s="31" t="s">
        <v>351</v>
      </c>
      <c r="D62" s="32">
        <v>168366</v>
      </c>
      <c r="E62" s="32">
        <v>168366</v>
      </c>
      <c r="F62" s="33" t="s">
        <v>30</v>
      </c>
      <c r="G62" s="34"/>
    </row>
    <row r="63" spans="1:7" x14ac:dyDescent="0.3">
      <c r="A63" s="29" t="s">
        <v>302</v>
      </c>
      <c r="B63" s="30" t="s">
        <v>281</v>
      </c>
      <c r="C63" s="31" t="s">
        <v>352</v>
      </c>
      <c r="D63" s="32">
        <v>7941</v>
      </c>
      <c r="E63" s="32">
        <v>7941</v>
      </c>
      <c r="F63" s="33" t="s">
        <v>30</v>
      </c>
      <c r="G63" s="34"/>
    </row>
    <row r="64" spans="1:7" x14ac:dyDescent="0.3">
      <c r="A64" s="29" t="s">
        <v>289</v>
      </c>
      <c r="B64" s="30" t="s">
        <v>281</v>
      </c>
      <c r="C64" s="31" t="s">
        <v>353</v>
      </c>
      <c r="D64" s="32">
        <v>74000</v>
      </c>
      <c r="E64" s="32">
        <v>73877.11</v>
      </c>
      <c r="F64" s="33">
        <v>122.89</v>
      </c>
      <c r="G64" s="34"/>
    </row>
    <row r="65" spans="1:7" x14ac:dyDescent="0.3">
      <c r="A65" s="29" t="s">
        <v>287</v>
      </c>
      <c r="B65" s="30" t="s">
        <v>281</v>
      </c>
      <c r="C65" s="31" t="s">
        <v>354</v>
      </c>
      <c r="D65" s="32">
        <v>300000</v>
      </c>
      <c r="E65" s="32">
        <v>300000</v>
      </c>
      <c r="F65" s="33" t="s">
        <v>30</v>
      </c>
      <c r="G65" s="34"/>
    </row>
    <row r="66" spans="1:7" x14ac:dyDescent="0.3">
      <c r="A66" s="29" t="s">
        <v>280</v>
      </c>
      <c r="B66" s="30" t="s">
        <v>281</v>
      </c>
      <c r="C66" s="31" t="s">
        <v>355</v>
      </c>
      <c r="D66" s="32">
        <v>512387.72</v>
      </c>
      <c r="E66" s="32">
        <v>512387.72</v>
      </c>
      <c r="F66" s="33" t="s">
        <v>30</v>
      </c>
      <c r="G66" s="34"/>
    </row>
    <row r="67" spans="1:7" ht="31.8" x14ac:dyDescent="0.3">
      <c r="A67" s="29" t="s">
        <v>283</v>
      </c>
      <c r="B67" s="30" t="s">
        <v>281</v>
      </c>
      <c r="C67" s="31" t="s">
        <v>356</v>
      </c>
      <c r="D67" s="32">
        <v>151177.51999999999</v>
      </c>
      <c r="E67" s="32">
        <v>151177.51999999999</v>
      </c>
      <c r="F67" s="33" t="s">
        <v>30</v>
      </c>
      <c r="G67" s="34"/>
    </row>
    <row r="68" spans="1:7" x14ac:dyDescent="0.3">
      <c r="A68" s="29" t="s">
        <v>287</v>
      </c>
      <c r="B68" s="30" t="s">
        <v>281</v>
      </c>
      <c r="C68" s="31" t="s">
        <v>357</v>
      </c>
      <c r="D68" s="32">
        <v>74307.759999999995</v>
      </c>
      <c r="E68" s="32">
        <v>74307.759999999995</v>
      </c>
      <c r="F68" s="33" t="s">
        <v>30</v>
      </c>
      <c r="G68" s="34"/>
    </row>
    <row r="69" spans="1:7" x14ac:dyDescent="0.3">
      <c r="A69" s="29" t="s">
        <v>358</v>
      </c>
      <c r="B69" s="30" t="s">
        <v>281</v>
      </c>
      <c r="C69" s="31" t="s">
        <v>359</v>
      </c>
      <c r="D69" s="32">
        <v>1388310</v>
      </c>
      <c r="E69" s="32">
        <v>1388310</v>
      </c>
      <c r="F69" s="33" t="s">
        <v>30</v>
      </c>
      <c r="G69" s="34"/>
    </row>
    <row r="70" spans="1:7" x14ac:dyDescent="0.3">
      <c r="A70" s="29" t="s">
        <v>287</v>
      </c>
      <c r="B70" s="30" t="s">
        <v>281</v>
      </c>
      <c r="C70" s="31" t="s">
        <v>360</v>
      </c>
      <c r="D70" s="32">
        <v>557573</v>
      </c>
      <c r="E70" s="32" t="s">
        <v>30</v>
      </c>
      <c r="F70" s="33">
        <v>557573</v>
      </c>
      <c r="G70" s="34"/>
    </row>
    <row r="71" spans="1:7" ht="31.8" x14ac:dyDescent="0.3">
      <c r="A71" s="29" t="s">
        <v>361</v>
      </c>
      <c r="B71" s="30" t="s">
        <v>281</v>
      </c>
      <c r="C71" s="31" t="s">
        <v>362</v>
      </c>
      <c r="D71" s="32">
        <v>3290000</v>
      </c>
      <c r="E71" s="32">
        <v>3286191.41</v>
      </c>
      <c r="F71" s="33">
        <v>3808.59</v>
      </c>
      <c r="G71" s="34"/>
    </row>
    <row r="72" spans="1:7" x14ac:dyDescent="0.3">
      <c r="A72" s="29" t="s">
        <v>287</v>
      </c>
      <c r="B72" s="30" t="s">
        <v>281</v>
      </c>
      <c r="C72" s="31" t="s">
        <v>363</v>
      </c>
      <c r="D72" s="32">
        <v>3223</v>
      </c>
      <c r="E72" s="32">
        <v>3223</v>
      </c>
      <c r="F72" s="33" t="s">
        <v>30</v>
      </c>
      <c r="G72" s="34"/>
    </row>
    <row r="73" spans="1:7" x14ac:dyDescent="0.3">
      <c r="A73" s="29" t="s">
        <v>287</v>
      </c>
      <c r="B73" s="30" t="s">
        <v>281</v>
      </c>
      <c r="C73" s="31" t="s">
        <v>364</v>
      </c>
      <c r="D73" s="32">
        <v>11016480.279999999</v>
      </c>
      <c r="E73" s="32">
        <v>9907338.9800000004</v>
      </c>
      <c r="F73" s="33">
        <v>1109141.3</v>
      </c>
      <c r="G73" s="34"/>
    </row>
    <row r="74" spans="1:7" x14ac:dyDescent="0.3">
      <c r="A74" s="29" t="s">
        <v>287</v>
      </c>
      <c r="B74" s="30" t="s">
        <v>281</v>
      </c>
      <c r="C74" s="31" t="s">
        <v>365</v>
      </c>
      <c r="D74" s="32">
        <v>1972577.91</v>
      </c>
      <c r="E74" s="32">
        <v>1972577.13</v>
      </c>
      <c r="F74" s="33">
        <v>0.78</v>
      </c>
      <c r="G74" s="34"/>
    </row>
    <row r="75" spans="1:7" x14ac:dyDescent="0.3">
      <c r="A75" s="29" t="s">
        <v>287</v>
      </c>
      <c r="B75" s="30" t="s">
        <v>281</v>
      </c>
      <c r="C75" s="31" t="s">
        <v>366</v>
      </c>
      <c r="D75" s="32">
        <v>12353677.5</v>
      </c>
      <c r="E75" s="32">
        <v>12349796.73</v>
      </c>
      <c r="F75" s="33">
        <v>3880.77</v>
      </c>
      <c r="G75" s="34"/>
    </row>
    <row r="76" spans="1:7" x14ac:dyDescent="0.3">
      <c r="A76" s="29" t="s">
        <v>287</v>
      </c>
      <c r="B76" s="30" t="s">
        <v>281</v>
      </c>
      <c r="C76" s="31" t="s">
        <v>367</v>
      </c>
      <c r="D76" s="32">
        <v>382072.5</v>
      </c>
      <c r="E76" s="32">
        <v>381952.47</v>
      </c>
      <c r="F76" s="33">
        <v>120.03</v>
      </c>
      <c r="G76" s="34"/>
    </row>
    <row r="77" spans="1:7" x14ac:dyDescent="0.3">
      <c r="A77" s="29" t="s">
        <v>287</v>
      </c>
      <c r="B77" s="30" t="s">
        <v>281</v>
      </c>
      <c r="C77" s="31" t="s">
        <v>368</v>
      </c>
      <c r="D77" s="32">
        <v>1000000</v>
      </c>
      <c r="E77" s="32">
        <v>966956.72</v>
      </c>
      <c r="F77" s="33">
        <v>33043.279999999999</v>
      </c>
      <c r="G77" s="34"/>
    </row>
    <row r="78" spans="1:7" x14ac:dyDescent="0.3">
      <c r="A78" s="29" t="s">
        <v>287</v>
      </c>
      <c r="B78" s="30" t="s">
        <v>281</v>
      </c>
      <c r="C78" s="31" t="s">
        <v>369</v>
      </c>
      <c r="D78" s="32">
        <v>450000</v>
      </c>
      <c r="E78" s="32">
        <v>450000</v>
      </c>
      <c r="F78" s="33" t="s">
        <v>30</v>
      </c>
      <c r="G78" s="34"/>
    </row>
    <row r="79" spans="1:7" x14ac:dyDescent="0.3">
      <c r="A79" s="29" t="s">
        <v>287</v>
      </c>
      <c r="B79" s="30" t="s">
        <v>281</v>
      </c>
      <c r="C79" s="31" t="s">
        <v>370</v>
      </c>
      <c r="D79" s="32">
        <v>20000</v>
      </c>
      <c r="E79" s="32">
        <v>20000</v>
      </c>
      <c r="F79" s="33" t="s">
        <v>30</v>
      </c>
      <c r="G79" s="34"/>
    </row>
    <row r="80" spans="1:7" x14ac:dyDescent="0.3">
      <c r="A80" s="29" t="s">
        <v>339</v>
      </c>
      <c r="B80" s="30" t="s">
        <v>281</v>
      </c>
      <c r="C80" s="31" t="s">
        <v>371</v>
      </c>
      <c r="D80" s="32">
        <v>88819.9</v>
      </c>
      <c r="E80" s="32">
        <v>88819.9</v>
      </c>
      <c r="F80" s="33" t="s">
        <v>30</v>
      </c>
      <c r="G80" s="34"/>
    </row>
    <row r="81" spans="1:7" x14ac:dyDescent="0.3">
      <c r="A81" s="29" t="s">
        <v>287</v>
      </c>
      <c r="B81" s="30" t="s">
        <v>281</v>
      </c>
      <c r="C81" s="31" t="s">
        <v>372</v>
      </c>
      <c r="D81" s="32">
        <v>241180.1</v>
      </c>
      <c r="E81" s="32">
        <v>241180.1</v>
      </c>
      <c r="F81" s="33" t="s">
        <v>30</v>
      </c>
      <c r="G81" s="34"/>
    </row>
    <row r="82" spans="1:7" x14ac:dyDescent="0.3">
      <c r="A82" s="29" t="s">
        <v>339</v>
      </c>
      <c r="B82" s="30" t="s">
        <v>281</v>
      </c>
      <c r="C82" s="31" t="s">
        <v>373</v>
      </c>
      <c r="D82" s="32">
        <v>100000</v>
      </c>
      <c r="E82" s="32">
        <v>100000</v>
      </c>
      <c r="F82" s="33" t="s">
        <v>30</v>
      </c>
      <c r="G82" s="34"/>
    </row>
    <row r="83" spans="1:7" x14ac:dyDescent="0.3">
      <c r="A83" s="29" t="s">
        <v>287</v>
      </c>
      <c r="B83" s="30" t="s">
        <v>281</v>
      </c>
      <c r="C83" s="31" t="s">
        <v>374</v>
      </c>
      <c r="D83" s="32">
        <v>253980</v>
      </c>
      <c r="E83" s="32">
        <v>213980</v>
      </c>
      <c r="F83" s="33">
        <v>40000</v>
      </c>
      <c r="G83" s="34"/>
    </row>
    <row r="84" spans="1:7" x14ac:dyDescent="0.3">
      <c r="A84" s="29" t="s">
        <v>287</v>
      </c>
      <c r="B84" s="30" t="s">
        <v>281</v>
      </c>
      <c r="C84" s="31" t="s">
        <v>375</v>
      </c>
      <c r="D84" s="32">
        <v>69000</v>
      </c>
      <c r="E84" s="32">
        <v>34521.11</v>
      </c>
      <c r="F84" s="33">
        <v>34478.89</v>
      </c>
      <c r="G84" s="34"/>
    </row>
    <row r="85" spans="1:7" x14ac:dyDescent="0.3">
      <c r="A85" s="29" t="s">
        <v>287</v>
      </c>
      <c r="B85" s="30" t="s">
        <v>281</v>
      </c>
      <c r="C85" s="31" t="s">
        <v>376</v>
      </c>
      <c r="D85" s="32">
        <v>909402.65</v>
      </c>
      <c r="E85" s="32">
        <v>909402.65</v>
      </c>
      <c r="F85" s="33" t="s">
        <v>30</v>
      </c>
      <c r="G85" s="34"/>
    </row>
    <row r="86" spans="1:7" x14ac:dyDescent="0.3">
      <c r="A86" s="29" t="s">
        <v>287</v>
      </c>
      <c r="B86" s="30" t="s">
        <v>281</v>
      </c>
      <c r="C86" s="31" t="s">
        <v>377</v>
      </c>
      <c r="D86" s="32">
        <v>6178.63</v>
      </c>
      <c r="E86" s="32">
        <v>6178.63</v>
      </c>
      <c r="F86" s="33" t="s">
        <v>30</v>
      </c>
      <c r="G86" s="34"/>
    </row>
    <row r="87" spans="1:7" ht="21.6" x14ac:dyDescent="0.3">
      <c r="A87" s="29" t="s">
        <v>327</v>
      </c>
      <c r="B87" s="30" t="s">
        <v>281</v>
      </c>
      <c r="C87" s="31" t="s">
        <v>378</v>
      </c>
      <c r="D87" s="32">
        <v>108200</v>
      </c>
      <c r="E87" s="32">
        <v>108200</v>
      </c>
      <c r="F87" s="33" t="s">
        <v>30</v>
      </c>
      <c r="G87" s="34"/>
    </row>
    <row r="88" spans="1:7" x14ac:dyDescent="0.3">
      <c r="A88" s="29" t="s">
        <v>287</v>
      </c>
      <c r="B88" s="30" t="s">
        <v>281</v>
      </c>
      <c r="C88" s="31" t="s">
        <v>379</v>
      </c>
      <c r="D88" s="32">
        <v>1806708</v>
      </c>
      <c r="E88" s="32">
        <v>1806708</v>
      </c>
      <c r="F88" s="33" t="s">
        <v>30</v>
      </c>
      <c r="G88" s="34"/>
    </row>
    <row r="89" spans="1:7" x14ac:dyDescent="0.3">
      <c r="A89" s="29" t="s">
        <v>339</v>
      </c>
      <c r="B89" s="30" t="s">
        <v>281</v>
      </c>
      <c r="C89" s="31" t="s">
        <v>380</v>
      </c>
      <c r="D89" s="32">
        <v>3561000</v>
      </c>
      <c r="E89" s="32">
        <v>3560999.99</v>
      </c>
      <c r="F89" s="33">
        <v>0.01</v>
      </c>
      <c r="G89" s="34"/>
    </row>
    <row r="90" spans="1:7" x14ac:dyDescent="0.3">
      <c r="A90" s="29" t="s">
        <v>339</v>
      </c>
      <c r="B90" s="30" t="s">
        <v>281</v>
      </c>
      <c r="C90" s="31" t="s">
        <v>381</v>
      </c>
      <c r="D90" s="32">
        <v>110134.03</v>
      </c>
      <c r="E90" s="32">
        <v>110134.03</v>
      </c>
      <c r="F90" s="33" t="s">
        <v>30</v>
      </c>
      <c r="G90" s="34"/>
    </row>
    <row r="91" spans="1:7" x14ac:dyDescent="0.3">
      <c r="A91" s="29" t="s">
        <v>287</v>
      </c>
      <c r="B91" s="30" t="s">
        <v>281</v>
      </c>
      <c r="C91" s="31" t="s">
        <v>382</v>
      </c>
      <c r="D91" s="32">
        <v>89416.13</v>
      </c>
      <c r="E91" s="32">
        <v>89416.13</v>
      </c>
      <c r="F91" s="33" t="s">
        <v>30</v>
      </c>
      <c r="G91" s="34"/>
    </row>
    <row r="92" spans="1:7" x14ac:dyDescent="0.3">
      <c r="A92" s="29" t="s">
        <v>344</v>
      </c>
      <c r="B92" s="30" t="s">
        <v>281</v>
      </c>
      <c r="C92" s="31" t="s">
        <v>383</v>
      </c>
      <c r="D92" s="32">
        <v>240641.48</v>
      </c>
      <c r="E92" s="32">
        <v>240641.48</v>
      </c>
      <c r="F92" s="33" t="s">
        <v>30</v>
      </c>
      <c r="G92" s="34"/>
    </row>
    <row r="93" spans="1:7" ht="21.6" x14ac:dyDescent="0.3">
      <c r="A93" s="29" t="s">
        <v>348</v>
      </c>
      <c r="B93" s="30" t="s">
        <v>281</v>
      </c>
      <c r="C93" s="31" t="s">
        <v>384</v>
      </c>
      <c r="D93" s="32">
        <v>72673.75</v>
      </c>
      <c r="E93" s="32">
        <v>72673.75</v>
      </c>
      <c r="F93" s="33" t="s">
        <v>30</v>
      </c>
      <c r="G93" s="34"/>
    </row>
    <row r="94" spans="1:7" x14ac:dyDescent="0.3">
      <c r="A94" s="29" t="s">
        <v>287</v>
      </c>
      <c r="B94" s="30" t="s">
        <v>281</v>
      </c>
      <c r="C94" s="31" t="s">
        <v>385</v>
      </c>
      <c r="D94" s="32">
        <v>500000</v>
      </c>
      <c r="E94" s="32">
        <v>500000</v>
      </c>
      <c r="F94" s="33" t="s">
        <v>30</v>
      </c>
      <c r="G94" s="34"/>
    </row>
    <row r="95" spans="1:7" x14ac:dyDescent="0.3">
      <c r="A95" s="29" t="s">
        <v>287</v>
      </c>
      <c r="B95" s="30" t="s">
        <v>281</v>
      </c>
      <c r="C95" s="31" t="s">
        <v>386</v>
      </c>
      <c r="D95" s="32">
        <v>49916.37</v>
      </c>
      <c r="E95" s="32">
        <v>49916.37</v>
      </c>
      <c r="F95" s="33" t="s">
        <v>30</v>
      </c>
      <c r="G95" s="34"/>
    </row>
    <row r="96" spans="1:7" x14ac:dyDescent="0.3">
      <c r="A96" s="29" t="s">
        <v>287</v>
      </c>
      <c r="B96" s="30" t="s">
        <v>281</v>
      </c>
      <c r="C96" s="31" t="s">
        <v>387</v>
      </c>
      <c r="D96" s="32">
        <v>236.73</v>
      </c>
      <c r="E96" s="32">
        <v>236.73</v>
      </c>
      <c r="F96" s="33" t="s">
        <v>30</v>
      </c>
      <c r="G96" s="34"/>
    </row>
    <row r="97" spans="1:7" ht="31.8" x14ac:dyDescent="0.3">
      <c r="A97" s="29" t="s">
        <v>388</v>
      </c>
      <c r="B97" s="30" t="s">
        <v>281</v>
      </c>
      <c r="C97" s="31" t="s">
        <v>389</v>
      </c>
      <c r="D97" s="32">
        <v>79197818.090000004</v>
      </c>
      <c r="E97" s="32">
        <v>78113905.560000002</v>
      </c>
      <c r="F97" s="33">
        <v>1083912.53</v>
      </c>
      <c r="G97" s="34"/>
    </row>
    <row r="98" spans="1:7" x14ac:dyDescent="0.3">
      <c r="A98" s="29" t="s">
        <v>390</v>
      </c>
      <c r="B98" s="30" t="s">
        <v>281</v>
      </c>
      <c r="C98" s="31" t="s">
        <v>391</v>
      </c>
      <c r="D98" s="32">
        <v>1054924.4099999999</v>
      </c>
      <c r="E98" s="32">
        <v>1054924.4099999999</v>
      </c>
      <c r="F98" s="33" t="s">
        <v>30</v>
      </c>
      <c r="G98" s="34"/>
    </row>
    <row r="99" spans="1:7" ht="31.8" x14ac:dyDescent="0.3">
      <c r="A99" s="29" t="s">
        <v>388</v>
      </c>
      <c r="B99" s="30" t="s">
        <v>281</v>
      </c>
      <c r="C99" s="31" t="s">
        <v>392</v>
      </c>
      <c r="D99" s="32">
        <v>156189754</v>
      </c>
      <c r="E99" s="32">
        <v>130320899.67</v>
      </c>
      <c r="F99" s="33">
        <v>25868854.329999998</v>
      </c>
      <c r="G99" s="34"/>
    </row>
    <row r="100" spans="1:7" x14ac:dyDescent="0.3">
      <c r="A100" s="29" t="s">
        <v>390</v>
      </c>
      <c r="B100" s="30" t="s">
        <v>281</v>
      </c>
      <c r="C100" s="31" t="s">
        <v>393</v>
      </c>
      <c r="D100" s="32">
        <v>8460246</v>
      </c>
      <c r="E100" s="32">
        <v>8460246</v>
      </c>
      <c r="F100" s="33" t="s">
        <v>30</v>
      </c>
      <c r="G100" s="34"/>
    </row>
    <row r="101" spans="1:7" x14ac:dyDescent="0.3">
      <c r="A101" s="29" t="s">
        <v>339</v>
      </c>
      <c r="B101" s="30" t="s">
        <v>281</v>
      </c>
      <c r="C101" s="31" t="s">
        <v>394</v>
      </c>
      <c r="D101" s="32">
        <v>78838.92</v>
      </c>
      <c r="E101" s="32">
        <v>78838.92</v>
      </c>
      <c r="F101" s="33" t="s">
        <v>30</v>
      </c>
      <c r="G101" s="34"/>
    </row>
    <row r="102" spans="1:7" x14ac:dyDescent="0.3">
      <c r="A102" s="29" t="s">
        <v>390</v>
      </c>
      <c r="B102" s="30" t="s">
        <v>281</v>
      </c>
      <c r="C102" s="31" t="s">
        <v>395</v>
      </c>
      <c r="D102" s="32">
        <v>511516</v>
      </c>
      <c r="E102" s="32">
        <v>511516</v>
      </c>
      <c r="F102" s="33" t="s">
        <v>30</v>
      </c>
      <c r="G102" s="34"/>
    </row>
    <row r="103" spans="1:7" x14ac:dyDescent="0.3">
      <c r="A103" s="29" t="s">
        <v>390</v>
      </c>
      <c r="B103" s="30" t="s">
        <v>281</v>
      </c>
      <c r="C103" s="31" t="s">
        <v>396</v>
      </c>
      <c r="D103" s="32">
        <v>66395.78</v>
      </c>
      <c r="E103" s="32">
        <v>66395.78</v>
      </c>
      <c r="F103" s="33" t="s">
        <v>30</v>
      </c>
      <c r="G103" s="34"/>
    </row>
    <row r="104" spans="1:7" x14ac:dyDescent="0.3">
      <c r="A104" s="29" t="s">
        <v>287</v>
      </c>
      <c r="B104" s="30" t="s">
        <v>281</v>
      </c>
      <c r="C104" s="31" t="s">
        <v>397</v>
      </c>
      <c r="D104" s="32">
        <v>45000</v>
      </c>
      <c r="E104" s="32">
        <v>45000</v>
      </c>
      <c r="F104" s="33" t="s">
        <v>30</v>
      </c>
      <c r="G104" s="34"/>
    </row>
    <row r="105" spans="1:7" ht="31.8" x14ac:dyDescent="0.3">
      <c r="A105" s="29" t="s">
        <v>388</v>
      </c>
      <c r="B105" s="30" t="s">
        <v>281</v>
      </c>
      <c r="C105" s="31" t="s">
        <v>398</v>
      </c>
      <c r="D105" s="32">
        <v>112768837.23</v>
      </c>
      <c r="E105" s="32">
        <v>112767977.23999999</v>
      </c>
      <c r="F105" s="33">
        <v>859.99</v>
      </c>
      <c r="G105" s="34"/>
    </row>
    <row r="106" spans="1:7" x14ac:dyDescent="0.3">
      <c r="A106" s="29" t="s">
        <v>390</v>
      </c>
      <c r="B106" s="30" t="s">
        <v>281</v>
      </c>
      <c r="C106" s="31" t="s">
        <v>399</v>
      </c>
      <c r="D106" s="32">
        <v>2691926.42</v>
      </c>
      <c r="E106" s="32">
        <v>2691926.42</v>
      </c>
      <c r="F106" s="33" t="s">
        <v>30</v>
      </c>
      <c r="G106" s="34"/>
    </row>
    <row r="107" spans="1:7" ht="31.8" x14ac:dyDescent="0.3">
      <c r="A107" s="29" t="s">
        <v>388</v>
      </c>
      <c r="B107" s="30" t="s">
        <v>281</v>
      </c>
      <c r="C107" s="31" t="s">
        <v>400</v>
      </c>
      <c r="D107" s="32">
        <v>290207764.97000003</v>
      </c>
      <c r="E107" s="32">
        <v>284915755.89999998</v>
      </c>
      <c r="F107" s="33">
        <v>5292009.07</v>
      </c>
      <c r="G107" s="34"/>
    </row>
    <row r="108" spans="1:7" x14ac:dyDescent="0.3">
      <c r="A108" s="29" t="s">
        <v>390</v>
      </c>
      <c r="B108" s="30" t="s">
        <v>281</v>
      </c>
      <c r="C108" s="31" t="s">
        <v>401</v>
      </c>
      <c r="D108" s="32">
        <v>10641235.029999999</v>
      </c>
      <c r="E108" s="32">
        <v>10641235.029999999</v>
      </c>
      <c r="F108" s="33" t="s">
        <v>30</v>
      </c>
      <c r="G108" s="34"/>
    </row>
    <row r="109" spans="1:7" x14ac:dyDescent="0.3">
      <c r="A109" s="29" t="s">
        <v>339</v>
      </c>
      <c r="B109" s="30" t="s">
        <v>281</v>
      </c>
      <c r="C109" s="31" t="s">
        <v>402</v>
      </c>
      <c r="D109" s="32">
        <v>21508162</v>
      </c>
      <c r="E109" s="32">
        <v>18092346.829999998</v>
      </c>
      <c r="F109" s="33">
        <v>3415815.17</v>
      </c>
      <c r="G109" s="34"/>
    </row>
    <row r="110" spans="1:7" ht="31.8" x14ac:dyDescent="0.3">
      <c r="A110" s="29" t="s">
        <v>388</v>
      </c>
      <c r="B110" s="30" t="s">
        <v>281</v>
      </c>
      <c r="C110" s="31" t="s">
        <v>403</v>
      </c>
      <c r="D110" s="32">
        <v>1082000.01</v>
      </c>
      <c r="E110" s="32">
        <v>1082000.01</v>
      </c>
      <c r="F110" s="33" t="s">
        <v>30</v>
      </c>
      <c r="G110" s="34"/>
    </row>
    <row r="111" spans="1:7" x14ac:dyDescent="0.3">
      <c r="A111" s="29" t="s">
        <v>339</v>
      </c>
      <c r="B111" s="30" t="s">
        <v>281</v>
      </c>
      <c r="C111" s="31" t="s">
        <v>404</v>
      </c>
      <c r="D111" s="32">
        <v>902913.01</v>
      </c>
      <c r="E111" s="32">
        <v>902913.01</v>
      </c>
      <c r="F111" s="33" t="s">
        <v>30</v>
      </c>
      <c r="G111" s="34"/>
    </row>
    <row r="112" spans="1:7" x14ac:dyDescent="0.3">
      <c r="A112" s="29" t="s">
        <v>339</v>
      </c>
      <c r="B112" s="30" t="s">
        <v>281</v>
      </c>
      <c r="C112" s="31" t="s">
        <v>405</v>
      </c>
      <c r="D112" s="32">
        <v>115593.72</v>
      </c>
      <c r="E112" s="32">
        <v>115593.72</v>
      </c>
      <c r="F112" s="33" t="s">
        <v>30</v>
      </c>
      <c r="G112" s="34"/>
    </row>
    <row r="113" spans="1:7" x14ac:dyDescent="0.3">
      <c r="A113" s="29" t="s">
        <v>390</v>
      </c>
      <c r="B113" s="30" t="s">
        <v>281</v>
      </c>
      <c r="C113" s="31" t="s">
        <v>406</v>
      </c>
      <c r="D113" s="32">
        <v>753342</v>
      </c>
      <c r="E113" s="32">
        <v>753342</v>
      </c>
      <c r="F113" s="33" t="s">
        <v>30</v>
      </c>
      <c r="G113" s="34"/>
    </row>
    <row r="114" spans="1:7" x14ac:dyDescent="0.3">
      <c r="A114" s="29" t="s">
        <v>339</v>
      </c>
      <c r="B114" s="30" t="s">
        <v>281</v>
      </c>
      <c r="C114" s="31" t="s">
        <v>407</v>
      </c>
      <c r="D114" s="32">
        <v>44817.18</v>
      </c>
      <c r="E114" s="32">
        <v>44817.18</v>
      </c>
      <c r="F114" s="33" t="s">
        <v>30</v>
      </c>
      <c r="G114" s="34"/>
    </row>
    <row r="115" spans="1:7" x14ac:dyDescent="0.3">
      <c r="A115" s="29" t="s">
        <v>339</v>
      </c>
      <c r="B115" s="30" t="s">
        <v>281</v>
      </c>
      <c r="C115" s="31" t="s">
        <v>408</v>
      </c>
      <c r="D115" s="32">
        <v>226051.48</v>
      </c>
      <c r="E115" s="32">
        <v>226051.48</v>
      </c>
      <c r="F115" s="33" t="s">
        <v>30</v>
      </c>
      <c r="G115" s="34"/>
    </row>
    <row r="116" spans="1:7" ht="31.8" x14ac:dyDescent="0.3">
      <c r="A116" s="29" t="s">
        <v>388</v>
      </c>
      <c r="B116" s="30" t="s">
        <v>281</v>
      </c>
      <c r="C116" s="31" t="s">
        <v>409</v>
      </c>
      <c r="D116" s="32">
        <v>23883008.5</v>
      </c>
      <c r="E116" s="32">
        <v>23883008.5</v>
      </c>
      <c r="F116" s="33" t="s">
        <v>30</v>
      </c>
      <c r="G116" s="34"/>
    </row>
    <row r="117" spans="1:7" x14ac:dyDescent="0.3">
      <c r="A117" s="29" t="s">
        <v>339</v>
      </c>
      <c r="B117" s="30" t="s">
        <v>281</v>
      </c>
      <c r="C117" s="31" t="s">
        <v>410</v>
      </c>
      <c r="D117" s="32">
        <v>149915</v>
      </c>
      <c r="E117" s="32">
        <v>149915</v>
      </c>
      <c r="F117" s="33" t="s">
        <v>30</v>
      </c>
      <c r="G117" s="34"/>
    </row>
    <row r="118" spans="1:7" ht="31.8" x14ac:dyDescent="0.3">
      <c r="A118" s="29" t="s">
        <v>388</v>
      </c>
      <c r="B118" s="30" t="s">
        <v>281</v>
      </c>
      <c r="C118" s="31" t="s">
        <v>411</v>
      </c>
      <c r="D118" s="32">
        <v>21613058.719999999</v>
      </c>
      <c r="E118" s="32">
        <v>21613058.719999999</v>
      </c>
      <c r="F118" s="33" t="s">
        <v>30</v>
      </c>
      <c r="G118" s="34"/>
    </row>
    <row r="119" spans="1:7" x14ac:dyDescent="0.3">
      <c r="A119" s="29" t="s">
        <v>390</v>
      </c>
      <c r="B119" s="30" t="s">
        <v>281</v>
      </c>
      <c r="C119" s="31" t="s">
        <v>412</v>
      </c>
      <c r="D119" s="32">
        <v>541023.12</v>
      </c>
      <c r="E119" s="32">
        <v>541023.12</v>
      </c>
      <c r="F119" s="33" t="s">
        <v>30</v>
      </c>
      <c r="G119" s="34"/>
    </row>
    <row r="120" spans="1:7" ht="31.8" x14ac:dyDescent="0.3">
      <c r="A120" s="29" t="s">
        <v>413</v>
      </c>
      <c r="B120" s="30" t="s">
        <v>281</v>
      </c>
      <c r="C120" s="31" t="s">
        <v>414</v>
      </c>
      <c r="D120" s="32">
        <v>491935.48</v>
      </c>
      <c r="E120" s="32" t="s">
        <v>30</v>
      </c>
      <c r="F120" s="33">
        <v>491935.48</v>
      </c>
      <c r="G120" s="34"/>
    </row>
    <row r="121" spans="1:7" ht="31.8" x14ac:dyDescent="0.3">
      <c r="A121" s="29" t="s">
        <v>413</v>
      </c>
      <c r="B121" s="30" t="s">
        <v>281</v>
      </c>
      <c r="C121" s="31" t="s">
        <v>415</v>
      </c>
      <c r="D121" s="32">
        <v>1000000</v>
      </c>
      <c r="E121" s="32" t="s">
        <v>30</v>
      </c>
      <c r="F121" s="33">
        <v>1000000</v>
      </c>
      <c r="G121" s="34"/>
    </row>
    <row r="122" spans="1:7" ht="31.8" x14ac:dyDescent="0.3">
      <c r="A122" s="29" t="s">
        <v>413</v>
      </c>
      <c r="B122" s="30" t="s">
        <v>281</v>
      </c>
      <c r="C122" s="31" t="s">
        <v>416</v>
      </c>
      <c r="D122" s="32">
        <v>8064.52</v>
      </c>
      <c r="E122" s="32" t="s">
        <v>30</v>
      </c>
      <c r="F122" s="33">
        <v>8064.52</v>
      </c>
      <c r="G122" s="34"/>
    </row>
    <row r="123" spans="1:7" x14ac:dyDescent="0.3">
      <c r="A123" s="29" t="s">
        <v>390</v>
      </c>
      <c r="B123" s="30" t="s">
        <v>281</v>
      </c>
      <c r="C123" s="31" t="s">
        <v>417</v>
      </c>
      <c r="D123" s="32">
        <v>115172</v>
      </c>
      <c r="E123" s="32">
        <v>115172</v>
      </c>
      <c r="F123" s="33" t="s">
        <v>30</v>
      </c>
      <c r="G123" s="34"/>
    </row>
    <row r="124" spans="1:7" ht="21.6" x14ac:dyDescent="0.3">
      <c r="A124" s="29" t="s">
        <v>346</v>
      </c>
      <c r="B124" s="30" t="s">
        <v>281</v>
      </c>
      <c r="C124" s="31" t="s">
        <v>418</v>
      </c>
      <c r="D124" s="32">
        <v>219208.6</v>
      </c>
      <c r="E124" s="32">
        <v>219208.6</v>
      </c>
      <c r="F124" s="33" t="s">
        <v>30</v>
      </c>
      <c r="G124" s="34"/>
    </row>
    <row r="125" spans="1:7" ht="31.8" x14ac:dyDescent="0.3">
      <c r="A125" s="29" t="s">
        <v>388</v>
      </c>
      <c r="B125" s="30" t="s">
        <v>281</v>
      </c>
      <c r="C125" s="31" t="s">
        <v>419</v>
      </c>
      <c r="D125" s="32">
        <v>158509.76999999999</v>
      </c>
      <c r="E125" s="32">
        <v>158509.76999999999</v>
      </c>
      <c r="F125" s="33" t="s">
        <v>30</v>
      </c>
      <c r="G125" s="34"/>
    </row>
    <row r="126" spans="1:7" ht="31.8" x14ac:dyDescent="0.3">
      <c r="A126" s="29" t="s">
        <v>388</v>
      </c>
      <c r="B126" s="30" t="s">
        <v>281</v>
      </c>
      <c r="C126" s="31" t="s">
        <v>420</v>
      </c>
      <c r="D126" s="32">
        <v>20000</v>
      </c>
      <c r="E126" s="32">
        <v>20000</v>
      </c>
      <c r="F126" s="33" t="s">
        <v>30</v>
      </c>
      <c r="G126" s="34"/>
    </row>
    <row r="127" spans="1:7" ht="21.6" x14ac:dyDescent="0.3">
      <c r="A127" s="29" t="s">
        <v>421</v>
      </c>
      <c r="B127" s="30" t="s">
        <v>281</v>
      </c>
      <c r="C127" s="31" t="s">
        <v>422</v>
      </c>
      <c r="D127" s="32">
        <v>460526.42</v>
      </c>
      <c r="E127" s="32">
        <v>417303.69</v>
      </c>
      <c r="F127" s="33">
        <v>43222.73</v>
      </c>
      <c r="G127" s="34"/>
    </row>
    <row r="128" spans="1:7" ht="31.8" x14ac:dyDescent="0.3">
      <c r="A128" s="29" t="s">
        <v>388</v>
      </c>
      <c r="B128" s="30" t="s">
        <v>281</v>
      </c>
      <c r="C128" s="31" t="s">
        <v>423</v>
      </c>
      <c r="D128" s="32">
        <v>6781531.5800000001</v>
      </c>
      <c r="E128" s="32">
        <v>6774957.6399999997</v>
      </c>
      <c r="F128" s="33">
        <v>6573.94</v>
      </c>
      <c r="G128" s="34"/>
    </row>
    <row r="129" spans="1:7" x14ac:dyDescent="0.3">
      <c r="A129" s="29" t="s">
        <v>287</v>
      </c>
      <c r="B129" s="30" t="s">
        <v>281</v>
      </c>
      <c r="C129" s="31" t="s">
        <v>424</v>
      </c>
      <c r="D129" s="32">
        <v>50000</v>
      </c>
      <c r="E129" s="32">
        <v>50000</v>
      </c>
      <c r="F129" s="33" t="s">
        <v>30</v>
      </c>
      <c r="G129" s="34"/>
    </row>
    <row r="130" spans="1:7" ht="31.8" x14ac:dyDescent="0.3">
      <c r="A130" s="29" t="s">
        <v>388</v>
      </c>
      <c r="B130" s="30" t="s">
        <v>281</v>
      </c>
      <c r="C130" s="31" t="s">
        <v>425</v>
      </c>
      <c r="D130" s="32">
        <v>247380</v>
      </c>
      <c r="E130" s="32">
        <v>247380</v>
      </c>
      <c r="F130" s="33" t="s">
        <v>30</v>
      </c>
      <c r="G130" s="34"/>
    </row>
    <row r="131" spans="1:7" x14ac:dyDescent="0.3">
      <c r="A131" s="29" t="s">
        <v>280</v>
      </c>
      <c r="B131" s="30" t="s">
        <v>281</v>
      </c>
      <c r="C131" s="31" t="s">
        <v>426</v>
      </c>
      <c r="D131" s="32">
        <v>2943046.61</v>
      </c>
      <c r="E131" s="32">
        <v>2943046.61</v>
      </c>
      <c r="F131" s="33" t="s">
        <v>30</v>
      </c>
      <c r="G131" s="34"/>
    </row>
    <row r="132" spans="1:7" ht="21.6" x14ac:dyDescent="0.3">
      <c r="A132" s="29" t="s">
        <v>296</v>
      </c>
      <c r="B132" s="30" t="s">
        <v>281</v>
      </c>
      <c r="C132" s="31" t="s">
        <v>427</v>
      </c>
      <c r="D132" s="32">
        <v>11640</v>
      </c>
      <c r="E132" s="32">
        <v>11640</v>
      </c>
      <c r="F132" s="33" t="s">
        <v>30</v>
      </c>
      <c r="G132" s="34"/>
    </row>
    <row r="133" spans="1:7" ht="31.8" x14ac:dyDescent="0.3">
      <c r="A133" s="29" t="s">
        <v>283</v>
      </c>
      <c r="B133" s="30" t="s">
        <v>281</v>
      </c>
      <c r="C133" s="31" t="s">
        <v>428</v>
      </c>
      <c r="D133" s="32">
        <v>880735.68</v>
      </c>
      <c r="E133" s="32">
        <v>880735.68</v>
      </c>
      <c r="F133" s="33" t="s">
        <v>30</v>
      </c>
      <c r="G133" s="34"/>
    </row>
    <row r="134" spans="1:7" x14ac:dyDescent="0.3">
      <c r="A134" s="29" t="s">
        <v>287</v>
      </c>
      <c r="B134" s="30" t="s">
        <v>281</v>
      </c>
      <c r="C134" s="31" t="s">
        <v>429</v>
      </c>
      <c r="D134" s="32">
        <v>95903.93</v>
      </c>
      <c r="E134" s="32">
        <v>95903.93</v>
      </c>
      <c r="F134" s="33" t="s">
        <v>30</v>
      </c>
      <c r="G134" s="34"/>
    </row>
    <row r="135" spans="1:7" x14ac:dyDescent="0.3">
      <c r="A135" s="29" t="s">
        <v>289</v>
      </c>
      <c r="B135" s="30" t="s">
        <v>281</v>
      </c>
      <c r="C135" s="31" t="s">
        <v>430</v>
      </c>
      <c r="D135" s="32">
        <v>130.33000000000001</v>
      </c>
      <c r="E135" s="32">
        <v>130.33000000000001</v>
      </c>
      <c r="F135" s="33" t="s">
        <v>30</v>
      </c>
      <c r="G135" s="34"/>
    </row>
    <row r="136" spans="1:7" x14ac:dyDescent="0.3">
      <c r="A136" s="29" t="s">
        <v>344</v>
      </c>
      <c r="B136" s="30" t="s">
        <v>281</v>
      </c>
      <c r="C136" s="31" t="s">
        <v>431</v>
      </c>
      <c r="D136" s="32">
        <v>8423741.5299999993</v>
      </c>
      <c r="E136" s="32">
        <v>8140388.4800000004</v>
      </c>
      <c r="F136" s="33">
        <v>283353.05</v>
      </c>
      <c r="G136" s="34"/>
    </row>
    <row r="137" spans="1:7" ht="21.6" x14ac:dyDescent="0.3">
      <c r="A137" s="29" t="s">
        <v>346</v>
      </c>
      <c r="B137" s="30" t="s">
        <v>281</v>
      </c>
      <c r="C137" s="31" t="s">
        <v>432</v>
      </c>
      <c r="D137" s="32">
        <v>47500</v>
      </c>
      <c r="E137" s="32">
        <v>47278.94</v>
      </c>
      <c r="F137" s="33">
        <v>221.06</v>
      </c>
      <c r="G137" s="34"/>
    </row>
    <row r="138" spans="1:7" ht="21.6" x14ac:dyDescent="0.3">
      <c r="A138" s="29" t="s">
        <v>348</v>
      </c>
      <c r="B138" s="30" t="s">
        <v>281</v>
      </c>
      <c r="C138" s="31" t="s">
        <v>433</v>
      </c>
      <c r="D138" s="32">
        <v>2458117.9900000002</v>
      </c>
      <c r="E138" s="32">
        <v>2458117.9900000002</v>
      </c>
      <c r="F138" s="33" t="s">
        <v>30</v>
      </c>
      <c r="G138" s="34"/>
    </row>
    <row r="139" spans="1:7" x14ac:dyDescent="0.3">
      <c r="A139" s="29" t="s">
        <v>287</v>
      </c>
      <c r="B139" s="30" t="s">
        <v>281</v>
      </c>
      <c r="C139" s="31" t="s">
        <v>434</v>
      </c>
      <c r="D139" s="32">
        <v>780958.48</v>
      </c>
      <c r="E139" s="32">
        <v>779593.48</v>
      </c>
      <c r="F139" s="33">
        <v>1365</v>
      </c>
      <c r="G139" s="34"/>
    </row>
    <row r="140" spans="1:7" x14ac:dyDescent="0.3">
      <c r="A140" s="29" t="s">
        <v>302</v>
      </c>
      <c r="B140" s="30" t="s">
        <v>281</v>
      </c>
      <c r="C140" s="31" t="s">
        <v>435</v>
      </c>
      <c r="D140" s="32">
        <v>2432.35</v>
      </c>
      <c r="E140" s="32">
        <v>2432.35</v>
      </c>
      <c r="F140" s="33" t="s">
        <v>30</v>
      </c>
      <c r="G140" s="34"/>
    </row>
    <row r="141" spans="1:7" x14ac:dyDescent="0.3">
      <c r="A141" s="29" t="s">
        <v>289</v>
      </c>
      <c r="B141" s="30" t="s">
        <v>281</v>
      </c>
      <c r="C141" s="31" t="s">
        <v>436</v>
      </c>
      <c r="D141" s="32">
        <v>595.07000000000005</v>
      </c>
      <c r="E141" s="32">
        <v>595.07000000000005</v>
      </c>
      <c r="F141" s="33" t="s">
        <v>30</v>
      </c>
      <c r="G141" s="34"/>
    </row>
    <row r="142" spans="1:7" x14ac:dyDescent="0.3">
      <c r="A142" s="29" t="s">
        <v>287</v>
      </c>
      <c r="B142" s="30" t="s">
        <v>281</v>
      </c>
      <c r="C142" s="31" t="s">
        <v>437</v>
      </c>
      <c r="D142" s="32">
        <v>19500</v>
      </c>
      <c r="E142" s="32">
        <v>19500</v>
      </c>
      <c r="F142" s="33" t="s">
        <v>30</v>
      </c>
      <c r="G142" s="34"/>
    </row>
    <row r="143" spans="1:7" x14ac:dyDescent="0.3">
      <c r="A143" s="29" t="s">
        <v>438</v>
      </c>
      <c r="B143" s="30" t="s">
        <v>281</v>
      </c>
      <c r="C143" s="31" t="s">
        <v>439</v>
      </c>
      <c r="D143" s="32">
        <v>80500</v>
      </c>
      <c r="E143" s="32">
        <v>80500</v>
      </c>
      <c r="F143" s="33" t="s">
        <v>30</v>
      </c>
      <c r="G143" s="34"/>
    </row>
    <row r="144" spans="1:7" x14ac:dyDescent="0.3">
      <c r="A144" s="29" t="s">
        <v>438</v>
      </c>
      <c r="B144" s="30" t="s">
        <v>281</v>
      </c>
      <c r="C144" s="31" t="s">
        <v>440</v>
      </c>
      <c r="D144" s="32">
        <v>55000</v>
      </c>
      <c r="E144" s="32">
        <v>55000</v>
      </c>
      <c r="F144" s="33" t="s">
        <v>30</v>
      </c>
      <c r="G144" s="34"/>
    </row>
    <row r="145" spans="1:7" x14ac:dyDescent="0.3">
      <c r="A145" s="29" t="s">
        <v>390</v>
      </c>
      <c r="B145" s="30" t="s">
        <v>281</v>
      </c>
      <c r="C145" s="31" t="s">
        <v>441</v>
      </c>
      <c r="D145" s="32">
        <v>90000</v>
      </c>
      <c r="E145" s="32">
        <v>90000</v>
      </c>
      <c r="F145" s="33" t="s">
        <v>30</v>
      </c>
      <c r="G145" s="34"/>
    </row>
    <row r="146" spans="1:7" x14ac:dyDescent="0.3">
      <c r="A146" s="29" t="s">
        <v>390</v>
      </c>
      <c r="B146" s="30" t="s">
        <v>281</v>
      </c>
      <c r="C146" s="31" t="s">
        <v>442</v>
      </c>
      <c r="D146" s="32">
        <v>49000</v>
      </c>
      <c r="E146" s="32">
        <v>49000</v>
      </c>
      <c r="F146" s="33" t="s">
        <v>30</v>
      </c>
      <c r="G146" s="34"/>
    </row>
    <row r="147" spans="1:7" x14ac:dyDescent="0.3">
      <c r="A147" s="29" t="s">
        <v>443</v>
      </c>
      <c r="B147" s="30" t="s">
        <v>281</v>
      </c>
      <c r="C147" s="31" t="s">
        <v>444</v>
      </c>
      <c r="D147" s="32">
        <v>3954000</v>
      </c>
      <c r="E147" s="32">
        <v>3954000</v>
      </c>
      <c r="F147" s="33" t="s">
        <v>30</v>
      </c>
      <c r="G147" s="34"/>
    </row>
    <row r="148" spans="1:7" ht="31.8" x14ac:dyDescent="0.3">
      <c r="A148" s="29" t="s">
        <v>388</v>
      </c>
      <c r="B148" s="30" t="s">
        <v>281</v>
      </c>
      <c r="C148" s="31" t="s">
        <v>445</v>
      </c>
      <c r="D148" s="32">
        <v>11861274.210000001</v>
      </c>
      <c r="E148" s="32">
        <v>11691337.359999999</v>
      </c>
      <c r="F148" s="33">
        <v>169936.85</v>
      </c>
      <c r="G148" s="34"/>
    </row>
    <row r="149" spans="1:7" x14ac:dyDescent="0.3">
      <c r="A149" s="29" t="s">
        <v>339</v>
      </c>
      <c r="B149" s="30" t="s">
        <v>281</v>
      </c>
      <c r="C149" s="31" t="s">
        <v>446</v>
      </c>
      <c r="D149" s="32">
        <v>407628.82</v>
      </c>
      <c r="E149" s="32">
        <v>407628.82</v>
      </c>
      <c r="F149" s="33" t="s">
        <v>30</v>
      </c>
      <c r="G149" s="34"/>
    </row>
    <row r="150" spans="1:7" ht="31.8" x14ac:dyDescent="0.3">
      <c r="A150" s="29" t="s">
        <v>388</v>
      </c>
      <c r="B150" s="30" t="s">
        <v>281</v>
      </c>
      <c r="C150" s="31" t="s">
        <v>447</v>
      </c>
      <c r="D150" s="32">
        <v>12176127.85</v>
      </c>
      <c r="E150" s="32">
        <v>11914572.630000001</v>
      </c>
      <c r="F150" s="33">
        <v>261555.22</v>
      </c>
      <c r="G150" s="34"/>
    </row>
    <row r="151" spans="1:7" x14ac:dyDescent="0.3">
      <c r="A151" s="29" t="s">
        <v>390</v>
      </c>
      <c r="B151" s="30" t="s">
        <v>281</v>
      </c>
      <c r="C151" s="31" t="s">
        <v>448</v>
      </c>
      <c r="D151" s="32">
        <v>117430</v>
      </c>
      <c r="E151" s="32">
        <v>117430</v>
      </c>
      <c r="F151" s="33" t="s">
        <v>30</v>
      </c>
      <c r="G151" s="34"/>
    </row>
    <row r="152" spans="1:7" x14ac:dyDescent="0.3">
      <c r="A152" s="29" t="s">
        <v>339</v>
      </c>
      <c r="B152" s="30" t="s">
        <v>281</v>
      </c>
      <c r="C152" s="31" t="s">
        <v>449</v>
      </c>
      <c r="D152" s="32">
        <v>146096.18</v>
      </c>
      <c r="E152" s="32">
        <v>146096.18</v>
      </c>
      <c r="F152" s="33" t="s">
        <v>30</v>
      </c>
      <c r="G152" s="34"/>
    </row>
    <row r="153" spans="1:7" x14ac:dyDescent="0.3">
      <c r="A153" s="29" t="s">
        <v>339</v>
      </c>
      <c r="B153" s="30" t="s">
        <v>281</v>
      </c>
      <c r="C153" s="31" t="s">
        <v>450</v>
      </c>
      <c r="D153" s="32">
        <v>3345704.18</v>
      </c>
      <c r="E153" s="32">
        <v>3345704.18</v>
      </c>
      <c r="F153" s="33" t="s">
        <v>30</v>
      </c>
      <c r="G153" s="34"/>
    </row>
    <row r="154" spans="1:7" x14ac:dyDescent="0.3">
      <c r="A154" s="29" t="s">
        <v>339</v>
      </c>
      <c r="B154" s="30" t="s">
        <v>281</v>
      </c>
      <c r="C154" s="31" t="s">
        <v>451</v>
      </c>
      <c r="D154" s="32">
        <v>4518.4399999999996</v>
      </c>
      <c r="E154" s="32">
        <v>4518.4399999999996</v>
      </c>
      <c r="F154" s="33" t="s">
        <v>30</v>
      </c>
      <c r="G154" s="34"/>
    </row>
    <row r="155" spans="1:7" x14ac:dyDescent="0.3">
      <c r="A155" s="29" t="s">
        <v>390</v>
      </c>
      <c r="B155" s="30" t="s">
        <v>281</v>
      </c>
      <c r="C155" s="31" t="s">
        <v>452</v>
      </c>
      <c r="D155" s="32">
        <v>345240</v>
      </c>
      <c r="E155" s="32">
        <v>345240</v>
      </c>
      <c r="F155" s="33" t="s">
        <v>30</v>
      </c>
      <c r="G155" s="34"/>
    </row>
    <row r="156" spans="1:7" x14ac:dyDescent="0.3">
      <c r="A156" s="29" t="s">
        <v>390</v>
      </c>
      <c r="B156" s="30" t="s">
        <v>281</v>
      </c>
      <c r="C156" s="31" t="s">
        <v>453</v>
      </c>
      <c r="D156" s="32">
        <v>312933.52</v>
      </c>
      <c r="E156" s="32">
        <v>312933.52</v>
      </c>
      <c r="F156" s="33" t="s">
        <v>30</v>
      </c>
      <c r="G156" s="34"/>
    </row>
    <row r="157" spans="1:7" x14ac:dyDescent="0.3">
      <c r="A157" s="29" t="s">
        <v>287</v>
      </c>
      <c r="B157" s="30" t="s">
        <v>281</v>
      </c>
      <c r="C157" s="31" t="s">
        <v>454</v>
      </c>
      <c r="D157" s="32">
        <v>2562570</v>
      </c>
      <c r="E157" s="32" t="s">
        <v>30</v>
      </c>
      <c r="F157" s="33">
        <v>2562570</v>
      </c>
      <c r="G157" s="34"/>
    </row>
    <row r="158" spans="1:7" x14ac:dyDescent="0.3">
      <c r="A158" s="29" t="s">
        <v>339</v>
      </c>
      <c r="B158" s="30" t="s">
        <v>281</v>
      </c>
      <c r="C158" s="31" t="s">
        <v>455</v>
      </c>
      <c r="D158" s="32">
        <v>35194</v>
      </c>
      <c r="E158" s="32">
        <v>35194</v>
      </c>
      <c r="F158" s="33" t="s">
        <v>30</v>
      </c>
      <c r="G158" s="34"/>
    </row>
    <row r="159" spans="1:7" x14ac:dyDescent="0.3">
      <c r="A159" s="29" t="s">
        <v>390</v>
      </c>
      <c r="B159" s="30" t="s">
        <v>281</v>
      </c>
      <c r="C159" s="31" t="s">
        <v>456</v>
      </c>
      <c r="D159" s="32">
        <v>30000</v>
      </c>
      <c r="E159" s="32">
        <v>30000</v>
      </c>
      <c r="F159" s="33" t="s">
        <v>30</v>
      </c>
      <c r="G159" s="34"/>
    </row>
    <row r="160" spans="1:7" x14ac:dyDescent="0.3">
      <c r="A160" s="29" t="s">
        <v>390</v>
      </c>
      <c r="B160" s="30" t="s">
        <v>281</v>
      </c>
      <c r="C160" s="31" t="s">
        <v>457</v>
      </c>
      <c r="D160" s="32">
        <v>100000</v>
      </c>
      <c r="E160" s="32">
        <v>100000</v>
      </c>
      <c r="F160" s="33" t="s">
        <v>30</v>
      </c>
      <c r="G160" s="34"/>
    </row>
    <row r="161" spans="1:7" x14ac:dyDescent="0.3">
      <c r="A161" s="29" t="s">
        <v>443</v>
      </c>
      <c r="B161" s="30" t="s">
        <v>281</v>
      </c>
      <c r="C161" s="31" t="s">
        <v>458</v>
      </c>
      <c r="D161" s="32">
        <v>253311.2</v>
      </c>
      <c r="E161" s="32">
        <v>253311.2</v>
      </c>
      <c r="F161" s="33" t="s">
        <v>30</v>
      </c>
      <c r="G161" s="34"/>
    </row>
    <row r="162" spans="1:7" x14ac:dyDescent="0.3">
      <c r="A162" s="29" t="s">
        <v>459</v>
      </c>
      <c r="B162" s="30" t="s">
        <v>281</v>
      </c>
      <c r="C162" s="31" t="s">
        <v>460</v>
      </c>
      <c r="D162" s="32">
        <v>2030270</v>
      </c>
      <c r="E162" s="32">
        <v>2030270</v>
      </c>
      <c r="F162" s="33" t="s">
        <v>30</v>
      </c>
      <c r="G162" s="34"/>
    </row>
    <row r="163" spans="1:7" ht="21.6" x14ac:dyDescent="0.3">
      <c r="A163" s="29" t="s">
        <v>421</v>
      </c>
      <c r="B163" s="30" t="s">
        <v>281</v>
      </c>
      <c r="C163" s="31" t="s">
        <v>461</v>
      </c>
      <c r="D163" s="32">
        <v>4800123</v>
      </c>
      <c r="E163" s="32">
        <v>4744877.25</v>
      </c>
      <c r="F163" s="33">
        <v>55245.75</v>
      </c>
      <c r="G163" s="34"/>
    </row>
    <row r="164" spans="1:7" x14ac:dyDescent="0.3">
      <c r="A164" s="29" t="s">
        <v>462</v>
      </c>
      <c r="B164" s="30" t="s">
        <v>281</v>
      </c>
      <c r="C164" s="31" t="s">
        <v>463</v>
      </c>
      <c r="D164" s="32">
        <v>151200</v>
      </c>
      <c r="E164" s="32">
        <v>151200</v>
      </c>
      <c r="F164" s="33" t="s">
        <v>30</v>
      </c>
      <c r="G164" s="34"/>
    </row>
    <row r="165" spans="1:7" x14ac:dyDescent="0.3">
      <c r="A165" s="29" t="s">
        <v>339</v>
      </c>
      <c r="B165" s="30" t="s">
        <v>281</v>
      </c>
      <c r="C165" s="31" t="s">
        <v>464</v>
      </c>
      <c r="D165" s="32">
        <v>2668050</v>
      </c>
      <c r="E165" s="32">
        <v>2668050</v>
      </c>
      <c r="F165" s="33" t="s">
        <v>30</v>
      </c>
      <c r="G165" s="34"/>
    </row>
    <row r="166" spans="1:7" x14ac:dyDescent="0.3">
      <c r="A166" s="29" t="s">
        <v>287</v>
      </c>
      <c r="B166" s="30" t="s">
        <v>281</v>
      </c>
      <c r="C166" s="31" t="s">
        <v>465</v>
      </c>
      <c r="D166" s="32">
        <v>77610</v>
      </c>
      <c r="E166" s="32">
        <v>63636.82</v>
      </c>
      <c r="F166" s="33">
        <v>13973.18</v>
      </c>
      <c r="G166" s="34"/>
    </row>
    <row r="167" spans="1:7" x14ac:dyDescent="0.3">
      <c r="A167" s="29" t="s">
        <v>466</v>
      </c>
      <c r="B167" s="30" t="s">
        <v>281</v>
      </c>
      <c r="C167" s="31" t="s">
        <v>467</v>
      </c>
      <c r="D167" s="32">
        <v>7683390</v>
      </c>
      <c r="E167" s="32">
        <v>6358433.6600000001</v>
      </c>
      <c r="F167" s="33">
        <v>1324956.3400000001</v>
      </c>
      <c r="G167" s="34"/>
    </row>
    <row r="168" spans="1:7" x14ac:dyDescent="0.3">
      <c r="A168" s="29" t="s">
        <v>280</v>
      </c>
      <c r="B168" s="30" t="s">
        <v>281</v>
      </c>
      <c r="C168" s="31" t="s">
        <v>468</v>
      </c>
      <c r="D168" s="32">
        <v>86926.69</v>
      </c>
      <c r="E168" s="32">
        <v>86926.69</v>
      </c>
      <c r="F168" s="33" t="s">
        <v>30</v>
      </c>
      <c r="G168" s="34"/>
    </row>
    <row r="169" spans="1:7" ht="31.8" x14ac:dyDescent="0.3">
      <c r="A169" s="29" t="s">
        <v>283</v>
      </c>
      <c r="B169" s="30" t="s">
        <v>281</v>
      </c>
      <c r="C169" s="31" t="s">
        <v>469</v>
      </c>
      <c r="D169" s="32">
        <v>26251.86</v>
      </c>
      <c r="E169" s="32">
        <v>26251.86</v>
      </c>
      <c r="F169" s="33" t="s">
        <v>30</v>
      </c>
      <c r="G169" s="34"/>
    </row>
    <row r="170" spans="1:7" x14ac:dyDescent="0.3">
      <c r="A170" s="29" t="s">
        <v>287</v>
      </c>
      <c r="B170" s="30" t="s">
        <v>281</v>
      </c>
      <c r="C170" s="31" t="s">
        <v>470</v>
      </c>
      <c r="D170" s="32">
        <v>573699.53</v>
      </c>
      <c r="E170" s="32">
        <v>134112</v>
      </c>
      <c r="F170" s="33">
        <v>439587.53</v>
      </c>
      <c r="G170" s="34"/>
    </row>
    <row r="171" spans="1:7" x14ac:dyDescent="0.3">
      <c r="A171" s="29" t="s">
        <v>339</v>
      </c>
      <c r="B171" s="30" t="s">
        <v>281</v>
      </c>
      <c r="C171" s="31" t="s">
        <v>471</v>
      </c>
      <c r="D171" s="32">
        <v>22209057.84</v>
      </c>
      <c r="E171" s="32">
        <v>21099355.82</v>
      </c>
      <c r="F171" s="33">
        <v>1109702.02</v>
      </c>
      <c r="G171" s="34"/>
    </row>
    <row r="172" spans="1:7" ht="31.8" x14ac:dyDescent="0.3">
      <c r="A172" s="29" t="s">
        <v>472</v>
      </c>
      <c r="B172" s="30" t="s">
        <v>281</v>
      </c>
      <c r="C172" s="31" t="s">
        <v>473</v>
      </c>
      <c r="D172" s="32">
        <v>643740</v>
      </c>
      <c r="E172" s="32">
        <v>643740</v>
      </c>
      <c r="F172" s="33" t="s">
        <v>30</v>
      </c>
      <c r="G172" s="34"/>
    </row>
    <row r="173" spans="1:7" x14ac:dyDescent="0.3">
      <c r="A173" s="29" t="s">
        <v>287</v>
      </c>
      <c r="B173" s="30" t="s">
        <v>281</v>
      </c>
      <c r="C173" s="31" t="s">
        <v>474</v>
      </c>
      <c r="D173" s="32">
        <v>100000</v>
      </c>
      <c r="E173" s="32">
        <v>100000</v>
      </c>
      <c r="F173" s="33" t="s">
        <v>30</v>
      </c>
      <c r="G173" s="34"/>
    </row>
    <row r="174" spans="1:7" x14ac:dyDescent="0.3">
      <c r="A174" s="29" t="s">
        <v>289</v>
      </c>
      <c r="B174" s="30" t="s">
        <v>281</v>
      </c>
      <c r="C174" s="31" t="s">
        <v>475</v>
      </c>
      <c r="D174" s="32">
        <v>45000</v>
      </c>
      <c r="E174" s="32">
        <v>45000</v>
      </c>
      <c r="F174" s="33" t="s">
        <v>30</v>
      </c>
      <c r="G174" s="34"/>
    </row>
    <row r="175" spans="1:7" x14ac:dyDescent="0.3">
      <c r="A175" s="29" t="s">
        <v>287</v>
      </c>
      <c r="B175" s="30" t="s">
        <v>281</v>
      </c>
      <c r="C175" s="31" t="s">
        <v>476</v>
      </c>
      <c r="D175" s="32">
        <v>98728.28</v>
      </c>
      <c r="E175" s="32">
        <v>98728.28</v>
      </c>
      <c r="F175" s="33" t="s">
        <v>30</v>
      </c>
      <c r="G175" s="34"/>
    </row>
    <row r="176" spans="1:7" x14ac:dyDescent="0.3">
      <c r="A176" s="29" t="s">
        <v>287</v>
      </c>
      <c r="B176" s="30" t="s">
        <v>281</v>
      </c>
      <c r="C176" s="31" t="s">
        <v>477</v>
      </c>
      <c r="D176" s="32">
        <v>3113874.9</v>
      </c>
      <c r="E176" s="32">
        <v>3113874.9</v>
      </c>
      <c r="F176" s="33" t="s">
        <v>30</v>
      </c>
      <c r="G176" s="34"/>
    </row>
    <row r="177" spans="1:7" x14ac:dyDescent="0.3">
      <c r="A177" s="29" t="s">
        <v>287</v>
      </c>
      <c r="B177" s="30" t="s">
        <v>281</v>
      </c>
      <c r="C177" s="31" t="s">
        <v>478</v>
      </c>
      <c r="D177" s="32">
        <v>2376500</v>
      </c>
      <c r="E177" s="32">
        <v>2364617.5</v>
      </c>
      <c r="F177" s="33">
        <v>11882.5</v>
      </c>
      <c r="G177" s="34"/>
    </row>
    <row r="178" spans="1:7" x14ac:dyDescent="0.3">
      <c r="A178" s="29" t="s">
        <v>287</v>
      </c>
      <c r="B178" s="30" t="s">
        <v>281</v>
      </c>
      <c r="C178" s="31" t="s">
        <v>479</v>
      </c>
      <c r="D178" s="32">
        <v>2000000</v>
      </c>
      <c r="E178" s="32">
        <v>2000000</v>
      </c>
      <c r="F178" s="33" t="s">
        <v>30</v>
      </c>
      <c r="G178" s="34"/>
    </row>
    <row r="179" spans="1:7" x14ac:dyDescent="0.3">
      <c r="A179" s="29" t="s">
        <v>287</v>
      </c>
      <c r="B179" s="30" t="s">
        <v>281</v>
      </c>
      <c r="C179" s="31" t="s">
        <v>480</v>
      </c>
      <c r="D179" s="32">
        <v>73500</v>
      </c>
      <c r="E179" s="32">
        <v>73132.5</v>
      </c>
      <c r="F179" s="33">
        <v>367.5</v>
      </c>
      <c r="G179" s="34"/>
    </row>
    <row r="180" spans="1:7" x14ac:dyDescent="0.3">
      <c r="A180" s="29" t="s">
        <v>287</v>
      </c>
      <c r="B180" s="30" t="s">
        <v>281</v>
      </c>
      <c r="C180" s="31" t="s">
        <v>481</v>
      </c>
      <c r="D180" s="32">
        <v>61855.67</v>
      </c>
      <c r="E180" s="32">
        <v>61855.67</v>
      </c>
      <c r="F180" s="33" t="s">
        <v>30</v>
      </c>
      <c r="G180" s="34"/>
    </row>
    <row r="181" spans="1:7" ht="31.8" x14ac:dyDescent="0.3">
      <c r="A181" s="29" t="s">
        <v>361</v>
      </c>
      <c r="B181" s="30" t="s">
        <v>281</v>
      </c>
      <c r="C181" s="31" t="s">
        <v>482</v>
      </c>
      <c r="D181" s="32">
        <v>1200000</v>
      </c>
      <c r="E181" s="32">
        <v>1200000</v>
      </c>
      <c r="F181" s="33" t="s">
        <v>30</v>
      </c>
      <c r="G181" s="34"/>
    </row>
    <row r="182" spans="1:7" x14ac:dyDescent="0.3">
      <c r="A182" s="29" t="s">
        <v>483</v>
      </c>
      <c r="B182" s="30" t="s">
        <v>281</v>
      </c>
      <c r="C182" s="31" t="s">
        <v>484</v>
      </c>
      <c r="D182" s="32">
        <v>141027.39000000001</v>
      </c>
      <c r="E182" s="32">
        <v>141027.39000000001</v>
      </c>
      <c r="F182" s="33" t="s">
        <v>30</v>
      </c>
      <c r="G182" s="34"/>
    </row>
    <row r="183" spans="1:7" x14ac:dyDescent="0.3">
      <c r="A183" s="29" t="s">
        <v>220</v>
      </c>
      <c r="B183" s="30" t="s">
        <v>281</v>
      </c>
      <c r="C183" s="31" t="s">
        <v>485</v>
      </c>
      <c r="D183" s="32">
        <v>1510354</v>
      </c>
      <c r="E183" s="32">
        <v>1510354</v>
      </c>
      <c r="F183" s="33" t="s">
        <v>30</v>
      </c>
      <c r="G183" s="34"/>
    </row>
    <row r="184" spans="1:7" x14ac:dyDescent="0.3">
      <c r="A184" s="29" t="s">
        <v>220</v>
      </c>
      <c r="B184" s="30" t="s">
        <v>281</v>
      </c>
      <c r="C184" s="31" t="s">
        <v>486</v>
      </c>
      <c r="D184" s="32">
        <v>19873346</v>
      </c>
      <c r="E184" s="32">
        <v>19873346</v>
      </c>
      <c r="F184" s="33" t="s">
        <v>30</v>
      </c>
      <c r="G184" s="34"/>
    </row>
    <row r="185" spans="1:7" ht="24" customHeight="1" x14ac:dyDescent="0.3">
      <c r="A185" s="35" t="s">
        <v>487</v>
      </c>
      <c r="B185" s="36" t="s">
        <v>488</v>
      </c>
      <c r="C185" s="37" t="s">
        <v>12</v>
      </c>
      <c r="D185" s="38">
        <v>-14651796.800000001</v>
      </c>
      <c r="E185" s="38">
        <v>-3934006.31</v>
      </c>
      <c r="F185" s="39" t="s">
        <v>12</v>
      </c>
      <c r="G185" s="40"/>
    </row>
    <row r="186" spans="1:7" ht="15" customHeight="1" x14ac:dyDescent="0.3">
      <c r="A186" s="41"/>
      <c r="B186" s="42"/>
      <c r="C186" s="42"/>
      <c r="D186" s="42"/>
      <c r="E186" s="42"/>
      <c r="F186" s="42"/>
      <c r="G186" s="6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zoomScaleNormal="100" zoomScaleSheetLayoutView="100" workbookViewId="0">
      <selection activeCell="C17" sqref="C17"/>
    </sheetView>
  </sheetViews>
  <sheetFormatPr defaultRowHeight="14.4" x14ac:dyDescent="0.3"/>
  <cols>
    <col min="1" max="1" width="50.77734375" style="1" customWidth="1"/>
    <col min="2" max="2" width="12.88671875" style="1" customWidth="1"/>
    <col min="3" max="3" width="26.5546875" style="1" customWidth="1"/>
    <col min="4" max="6" width="19.33203125" style="1" customWidth="1"/>
    <col min="7" max="7" width="8.88671875" style="1" customWidth="1"/>
    <col min="8" max="16384" width="8.88671875" style="1"/>
  </cols>
  <sheetData>
    <row r="1" spans="1:7" ht="15" customHeight="1" x14ac:dyDescent="0.3">
      <c r="A1" s="43"/>
      <c r="B1" s="44"/>
      <c r="C1" s="45"/>
      <c r="D1" s="8"/>
      <c r="E1" s="46"/>
      <c r="F1" s="18" t="s">
        <v>489</v>
      </c>
      <c r="G1" s="6"/>
    </row>
    <row r="2" spans="1:7" ht="14.1" customHeight="1" x14ac:dyDescent="0.3">
      <c r="A2" s="283" t="s">
        <v>490</v>
      </c>
      <c r="B2" s="284"/>
      <c r="C2" s="284"/>
      <c r="D2" s="284"/>
      <c r="E2" s="284"/>
      <c r="F2" s="284"/>
      <c r="G2" s="6"/>
    </row>
    <row r="3" spans="1:7" ht="12" customHeight="1" x14ac:dyDescent="0.3">
      <c r="A3" s="47"/>
      <c r="B3" s="48"/>
      <c r="C3" s="49"/>
      <c r="D3" s="50"/>
      <c r="E3" s="51"/>
      <c r="F3" s="52"/>
      <c r="G3" s="6"/>
    </row>
    <row r="4" spans="1:7" ht="13.5" customHeight="1" x14ac:dyDescent="0.3">
      <c r="A4" s="281" t="s">
        <v>1</v>
      </c>
      <c r="B4" s="297" t="s">
        <v>2</v>
      </c>
      <c r="C4" s="281" t="s">
        <v>491</v>
      </c>
      <c r="D4" s="281" t="s">
        <v>4</v>
      </c>
      <c r="E4" s="281" t="s">
        <v>5</v>
      </c>
      <c r="F4" s="281" t="s">
        <v>6</v>
      </c>
      <c r="G4" s="6"/>
    </row>
    <row r="5" spans="1:7" ht="12" customHeight="1" x14ac:dyDescent="0.3">
      <c r="A5" s="282"/>
      <c r="B5" s="298"/>
      <c r="C5" s="282"/>
      <c r="D5" s="282"/>
      <c r="E5" s="282"/>
      <c r="F5" s="282"/>
      <c r="G5" s="6"/>
    </row>
    <row r="6" spans="1:7" ht="12" customHeight="1" x14ac:dyDescent="0.3">
      <c r="A6" s="282"/>
      <c r="B6" s="298"/>
      <c r="C6" s="282"/>
      <c r="D6" s="282"/>
      <c r="E6" s="282"/>
      <c r="F6" s="282"/>
      <c r="G6" s="6"/>
    </row>
    <row r="7" spans="1:7" ht="11.25" customHeight="1" x14ac:dyDescent="0.3">
      <c r="A7" s="282"/>
      <c r="B7" s="298"/>
      <c r="C7" s="282"/>
      <c r="D7" s="282"/>
      <c r="E7" s="282"/>
      <c r="F7" s="282"/>
      <c r="G7" s="6"/>
    </row>
    <row r="8" spans="1:7" ht="10.5" customHeight="1" x14ac:dyDescent="0.3">
      <c r="A8" s="282"/>
      <c r="B8" s="299"/>
      <c r="C8" s="282"/>
      <c r="D8" s="282"/>
      <c r="E8" s="282"/>
      <c r="F8" s="282"/>
      <c r="G8" s="6"/>
    </row>
    <row r="9" spans="1:7" ht="12" customHeight="1" thickBot="1" x14ac:dyDescent="0.35">
      <c r="A9" s="11">
        <v>1</v>
      </c>
      <c r="B9" s="12">
        <v>2</v>
      </c>
      <c r="C9" s="20">
        <v>3</v>
      </c>
      <c r="D9" s="21" t="s">
        <v>7</v>
      </c>
      <c r="E9" s="21" t="s">
        <v>8</v>
      </c>
      <c r="F9" s="21" t="s">
        <v>9</v>
      </c>
      <c r="G9" s="6"/>
    </row>
    <row r="10" spans="1:7" ht="18" customHeight="1" x14ac:dyDescent="0.3">
      <c r="A10" s="35" t="s">
        <v>492</v>
      </c>
      <c r="B10" s="53">
        <v>500</v>
      </c>
      <c r="C10" s="54" t="s">
        <v>12</v>
      </c>
      <c r="D10" s="15">
        <v>14651796.800000001</v>
      </c>
      <c r="E10" s="15">
        <v>3934006.31</v>
      </c>
      <c r="F10" s="24">
        <v>10717790.49</v>
      </c>
      <c r="G10" s="6"/>
    </row>
    <row r="11" spans="1:7" ht="12" customHeight="1" x14ac:dyDescent="0.3">
      <c r="A11" s="55" t="s">
        <v>13</v>
      </c>
      <c r="B11" s="56"/>
      <c r="C11" s="57"/>
      <c r="D11" s="58"/>
      <c r="E11" s="58"/>
      <c r="F11" s="59"/>
      <c r="G11" s="6"/>
    </row>
    <row r="12" spans="1:7" ht="18" customHeight="1" x14ac:dyDescent="0.3">
      <c r="A12" s="60" t="s">
        <v>493</v>
      </c>
      <c r="B12" s="56">
        <v>520</v>
      </c>
      <c r="C12" s="57" t="s">
        <v>12</v>
      </c>
      <c r="D12" s="61">
        <v>10435404</v>
      </c>
      <c r="E12" s="61">
        <v>10000000</v>
      </c>
      <c r="F12" s="62">
        <v>435404</v>
      </c>
      <c r="G12" s="6"/>
    </row>
    <row r="13" spans="1:7" ht="12" customHeight="1" x14ac:dyDescent="0.3">
      <c r="A13" s="63" t="s">
        <v>494</v>
      </c>
      <c r="B13" s="56"/>
      <c r="C13" s="57"/>
      <c r="D13" s="58"/>
      <c r="E13" s="58"/>
      <c r="F13" s="59"/>
      <c r="G13" s="6"/>
    </row>
    <row r="14" spans="1:7" ht="18" customHeight="1" x14ac:dyDescent="0.3">
      <c r="A14" s="60"/>
      <c r="B14" s="56">
        <v>500</v>
      </c>
      <c r="C14" s="57" t="s">
        <v>495</v>
      </c>
      <c r="D14" s="61">
        <v>4216392.8</v>
      </c>
      <c r="E14" s="61" t="s">
        <v>30</v>
      </c>
      <c r="F14" s="62">
        <v>4216392.8</v>
      </c>
      <c r="G14" s="6"/>
    </row>
    <row r="15" spans="1:7" x14ac:dyDescent="0.3">
      <c r="A15" s="29" t="s">
        <v>339</v>
      </c>
      <c r="B15" s="56">
        <v>500</v>
      </c>
      <c r="C15" s="57" t="s">
        <v>496</v>
      </c>
      <c r="D15" s="61" t="s">
        <v>30</v>
      </c>
      <c r="E15" s="61">
        <v>-6065993.6900000004</v>
      </c>
      <c r="F15" s="62" t="s">
        <v>30</v>
      </c>
      <c r="G15" s="6"/>
    </row>
    <row r="16" spans="1:7" x14ac:dyDescent="0.3">
      <c r="A16" s="29" t="s">
        <v>339</v>
      </c>
      <c r="B16" s="56">
        <v>500</v>
      </c>
      <c r="C16" s="57" t="s">
        <v>497</v>
      </c>
      <c r="D16" s="61">
        <v>10435404</v>
      </c>
      <c r="E16" s="61">
        <v>10000000</v>
      </c>
      <c r="F16" s="62">
        <v>435404</v>
      </c>
      <c r="G16" s="6"/>
    </row>
    <row r="17" spans="1:7" x14ac:dyDescent="0.3">
      <c r="A17" s="29" t="s">
        <v>498</v>
      </c>
      <c r="B17" s="56">
        <v>520</v>
      </c>
      <c r="C17" s="57" t="s">
        <v>499</v>
      </c>
      <c r="D17" s="61">
        <v>435404</v>
      </c>
      <c r="E17" s="61" t="s">
        <v>30</v>
      </c>
      <c r="F17" s="62">
        <v>435404</v>
      </c>
      <c r="G17" s="6"/>
    </row>
    <row r="18" spans="1:7" ht="21.6" x14ac:dyDescent="0.3">
      <c r="A18" s="29" t="s">
        <v>500</v>
      </c>
      <c r="B18" s="56">
        <v>520</v>
      </c>
      <c r="C18" s="57" t="s">
        <v>501</v>
      </c>
      <c r="D18" s="61">
        <v>1135404</v>
      </c>
      <c r="E18" s="61" t="s">
        <v>30</v>
      </c>
      <c r="F18" s="62">
        <v>1135404</v>
      </c>
      <c r="G18" s="6"/>
    </row>
    <row r="19" spans="1:7" ht="21.6" x14ac:dyDescent="0.3">
      <c r="A19" s="29" t="s">
        <v>502</v>
      </c>
      <c r="B19" s="56">
        <v>520</v>
      </c>
      <c r="C19" s="57" t="s">
        <v>503</v>
      </c>
      <c r="D19" s="61">
        <v>1135404</v>
      </c>
      <c r="E19" s="61" t="s">
        <v>30</v>
      </c>
      <c r="F19" s="62">
        <v>1135404</v>
      </c>
      <c r="G19" s="6"/>
    </row>
    <row r="20" spans="1:7" ht="21.6" x14ac:dyDescent="0.3">
      <c r="A20" s="29" t="s">
        <v>504</v>
      </c>
      <c r="B20" s="56">
        <v>520</v>
      </c>
      <c r="C20" s="57" t="s">
        <v>505</v>
      </c>
      <c r="D20" s="61">
        <v>-700000</v>
      </c>
      <c r="E20" s="61" t="s">
        <v>30</v>
      </c>
      <c r="F20" s="62">
        <v>-700000</v>
      </c>
      <c r="G20" s="6"/>
    </row>
    <row r="21" spans="1:7" ht="21.6" x14ac:dyDescent="0.3">
      <c r="A21" s="29" t="s">
        <v>506</v>
      </c>
      <c r="B21" s="56">
        <v>520</v>
      </c>
      <c r="C21" s="57" t="s">
        <v>507</v>
      </c>
      <c r="D21" s="61">
        <v>-700000</v>
      </c>
      <c r="E21" s="61" t="s">
        <v>30</v>
      </c>
      <c r="F21" s="62">
        <v>-700000</v>
      </c>
      <c r="G21" s="6"/>
    </row>
    <row r="22" spans="1:7" ht="21.6" x14ac:dyDescent="0.3">
      <c r="A22" s="29" t="s">
        <v>508</v>
      </c>
      <c r="B22" s="56">
        <v>520</v>
      </c>
      <c r="C22" s="57" t="s">
        <v>509</v>
      </c>
      <c r="D22" s="61">
        <v>10000000</v>
      </c>
      <c r="E22" s="61">
        <v>10000000</v>
      </c>
      <c r="F22" s="62" t="s">
        <v>30</v>
      </c>
      <c r="G22" s="6"/>
    </row>
    <row r="23" spans="1:7" ht="21.6" x14ac:dyDescent="0.3">
      <c r="A23" s="29" t="s">
        <v>510</v>
      </c>
      <c r="B23" s="56">
        <v>520</v>
      </c>
      <c r="C23" s="57" t="s">
        <v>511</v>
      </c>
      <c r="D23" s="61">
        <v>10000000</v>
      </c>
      <c r="E23" s="61">
        <v>10000000</v>
      </c>
      <c r="F23" s="62" t="s">
        <v>30</v>
      </c>
      <c r="G23" s="6"/>
    </row>
    <row r="24" spans="1:7" ht="21.6" x14ac:dyDescent="0.3">
      <c r="A24" s="29" t="s">
        <v>512</v>
      </c>
      <c r="B24" s="56">
        <v>520</v>
      </c>
      <c r="C24" s="57" t="s">
        <v>513</v>
      </c>
      <c r="D24" s="61">
        <v>10000000</v>
      </c>
      <c r="E24" s="61">
        <v>10000000</v>
      </c>
      <c r="F24" s="62" t="s">
        <v>30</v>
      </c>
      <c r="G24" s="6"/>
    </row>
    <row r="25" spans="1:7" ht="31.8" x14ac:dyDescent="0.3">
      <c r="A25" s="29" t="s">
        <v>514</v>
      </c>
      <c r="B25" s="56">
        <v>520</v>
      </c>
      <c r="C25" s="57" t="s">
        <v>515</v>
      </c>
      <c r="D25" s="61">
        <v>10000000</v>
      </c>
      <c r="E25" s="61">
        <v>10000000</v>
      </c>
      <c r="F25" s="62" t="s">
        <v>30</v>
      </c>
      <c r="G25" s="6"/>
    </row>
    <row r="26" spans="1:7" ht="14.1" customHeight="1" x14ac:dyDescent="0.3">
      <c r="A26" s="64" t="s">
        <v>516</v>
      </c>
      <c r="B26" s="56">
        <v>620</v>
      </c>
      <c r="C26" s="57" t="s">
        <v>12</v>
      </c>
      <c r="D26" s="61" t="s">
        <v>30</v>
      </c>
      <c r="E26" s="61" t="s">
        <v>30</v>
      </c>
      <c r="F26" s="62" t="s">
        <v>30</v>
      </c>
      <c r="G26" s="6"/>
    </row>
    <row r="27" spans="1:7" ht="12.9" customHeight="1" x14ac:dyDescent="0.3">
      <c r="A27" s="65" t="s">
        <v>494</v>
      </c>
      <c r="B27" s="56"/>
      <c r="C27" s="57"/>
      <c r="D27" s="58"/>
      <c r="E27" s="58"/>
      <c r="F27" s="59"/>
      <c r="G27" s="6"/>
    </row>
    <row r="28" spans="1:7" ht="14.1" customHeight="1" x14ac:dyDescent="0.3">
      <c r="A28" s="66" t="s">
        <v>517</v>
      </c>
      <c r="B28" s="56">
        <v>700</v>
      </c>
      <c r="C28" s="57"/>
      <c r="D28" s="61">
        <v>4216392.8</v>
      </c>
      <c r="E28" s="61" t="s">
        <v>30</v>
      </c>
      <c r="F28" s="62">
        <v>4216392.8</v>
      </c>
      <c r="G28" s="6"/>
    </row>
    <row r="29" spans="1:7" x14ac:dyDescent="0.3">
      <c r="A29" s="67" t="s">
        <v>518</v>
      </c>
      <c r="B29" s="56">
        <v>700</v>
      </c>
      <c r="C29" s="57" t="s">
        <v>519</v>
      </c>
      <c r="D29" s="61">
        <v>4216392.8</v>
      </c>
      <c r="E29" s="61">
        <v>-6065993.6900000004</v>
      </c>
      <c r="F29" s="62">
        <v>4216392.8</v>
      </c>
      <c r="G29" s="6"/>
    </row>
    <row r="30" spans="1:7" ht="14.1" customHeight="1" x14ac:dyDescent="0.3">
      <c r="A30" s="64" t="s">
        <v>520</v>
      </c>
      <c r="B30" s="56">
        <v>710</v>
      </c>
      <c r="C30" s="57"/>
      <c r="D30" s="61">
        <v>-980732214.54999995</v>
      </c>
      <c r="E30" s="61">
        <v>-937730587.19000006</v>
      </c>
      <c r="F30" s="68" t="s">
        <v>521</v>
      </c>
      <c r="G30" s="6"/>
    </row>
    <row r="31" spans="1:7" x14ac:dyDescent="0.3">
      <c r="A31" s="29" t="s">
        <v>522</v>
      </c>
      <c r="B31" s="56">
        <v>710</v>
      </c>
      <c r="C31" s="57" t="s">
        <v>523</v>
      </c>
      <c r="D31" s="61">
        <v>-980732214.54999995</v>
      </c>
      <c r="E31" s="61">
        <v>-937730587.19000006</v>
      </c>
      <c r="F31" s="68" t="s">
        <v>521</v>
      </c>
      <c r="G31" s="6"/>
    </row>
    <row r="32" spans="1:7" x14ac:dyDescent="0.3">
      <c r="A32" s="29" t="s">
        <v>339</v>
      </c>
      <c r="B32" s="56">
        <v>710</v>
      </c>
      <c r="C32" s="57" t="s">
        <v>524</v>
      </c>
      <c r="D32" s="61" t="s">
        <v>30</v>
      </c>
      <c r="E32" s="61">
        <v>-937084381.98000002</v>
      </c>
      <c r="F32" s="68" t="s">
        <v>521</v>
      </c>
      <c r="G32" s="6"/>
    </row>
    <row r="33" spans="1:7" x14ac:dyDescent="0.3">
      <c r="A33" s="29" t="s">
        <v>525</v>
      </c>
      <c r="B33" s="56">
        <v>710</v>
      </c>
      <c r="C33" s="57" t="s">
        <v>526</v>
      </c>
      <c r="D33" s="61">
        <v>-980732214.54999995</v>
      </c>
      <c r="E33" s="61">
        <v>-937730587.19000006</v>
      </c>
      <c r="F33" s="68" t="s">
        <v>521</v>
      </c>
      <c r="G33" s="6"/>
    </row>
    <row r="34" spans="1:7" x14ac:dyDescent="0.3">
      <c r="A34" s="29" t="s">
        <v>527</v>
      </c>
      <c r="B34" s="56">
        <v>710</v>
      </c>
      <c r="C34" s="57" t="s">
        <v>528</v>
      </c>
      <c r="D34" s="61">
        <v>-980732214.54999995</v>
      </c>
      <c r="E34" s="61">
        <v>-937730587.19000006</v>
      </c>
      <c r="F34" s="68" t="s">
        <v>521</v>
      </c>
      <c r="G34" s="6"/>
    </row>
    <row r="35" spans="1:7" ht="21.6" x14ac:dyDescent="0.3">
      <c r="A35" s="29" t="s">
        <v>529</v>
      </c>
      <c r="B35" s="56">
        <v>710</v>
      </c>
      <c r="C35" s="57" t="s">
        <v>530</v>
      </c>
      <c r="D35" s="61">
        <v>-980732214.54999995</v>
      </c>
      <c r="E35" s="61">
        <v>-937730587.19000006</v>
      </c>
      <c r="F35" s="68" t="s">
        <v>521</v>
      </c>
      <c r="G35" s="6"/>
    </row>
    <row r="36" spans="1:7" ht="14.1" customHeight="1" x14ac:dyDescent="0.3">
      <c r="A36" s="64" t="s">
        <v>531</v>
      </c>
      <c r="B36" s="56">
        <v>720</v>
      </c>
      <c r="C36" s="57"/>
      <c r="D36" s="61">
        <v>984948607.35000002</v>
      </c>
      <c r="E36" s="61">
        <v>931664593.5</v>
      </c>
      <c r="F36" s="68" t="s">
        <v>521</v>
      </c>
      <c r="G36" s="6"/>
    </row>
    <row r="37" spans="1:7" x14ac:dyDescent="0.3">
      <c r="A37" s="29" t="s">
        <v>532</v>
      </c>
      <c r="B37" s="56">
        <v>720</v>
      </c>
      <c r="C37" s="69" t="s">
        <v>533</v>
      </c>
      <c r="D37" s="61">
        <v>984948607.35000002</v>
      </c>
      <c r="E37" s="61">
        <v>931664593.5</v>
      </c>
      <c r="F37" s="68" t="s">
        <v>521</v>
      </c>
      <c r="G37" s="6"/>
    </row>
    <row r="38" spans="1:7" x14ac:dyDescent="0.3">
      <c r="A38" s="29" t="s">
        <v>339</v>
      </c>
      <c r="B38" s="56">
        <v>720</v>
      </c>
      <c r="C38" s="69" t="s">
        <v>534</v>
      </c>
      <c r="D38" s="61" t="s">
        <v>30</v>
      </c>
      <c r="E38" s="61">
        <v>931018388.28999996</v>
      </c>
      <c r="F38" s="68" t="s">
        <v>521</v>
      </c>
      <c r="G38" s="6"/>
    </row>
    <row r="39" spans="1:7" x14ac:dyDescent="0.3">
      <c r="A39" s="29" t="s">
        <v>535</v>
      </c>
      <c r="B39" s="56">
        <v>720</v>
      </c>
      <c r="C39" s="69" t="s">
        <v>536</v>
      </c>
      <c r="D39" s="61">
        <v>984948607.35000002</v>
      </c>
      <c r="E39" s="61">
        <v>931664593.5</v>
      </c>
      <c r="F39" s="68" t="s">
        <v>521</v>
      </c>
      <c r="G39" s="6"/>
    </row>
    <row r="40" spans="1:7" x14ac:dyDescent="0.3">
      <c r="A40" s="29" t="s">
        <v>537</v>
      </c>
      <c r="B40" s="56">
        <v>720</v>
      </c>
      <c r="C40" s="69" t="s">
        <v>538</v>
      </c>
      <c r="D40" s="61">
        <v>984948607.35000002</v>
      </c>
      <c r="E40" s="61">
        <v>931664593.5</v>
      </c>
      <c r="F40" s="68" t="s">
        <v>521</v>
      </c>
      <c r="G40" s="6"/>
    </row>
    <row r="41" spans="1:7" ht="22.2" thickBot="1" x14ac:dyDescent="0.35">
      <c r="A41" s="29" t="s">
        <v>539</v>
      </c>
      <c r="B41" s="56">
        <v>720</v>
      </c>
      <c r="C41" s="69" t="s">
        <v>540</v>
      </c>
      <c r="D41" s="61">
        <v>984948607.35000002</v>
      </c>
      <c r="E41" s="61">
        <v>931664593.5</v>
      </c>
      <c r="F41" s="68" t="s">
        <v>521</v>
      </c>
      <c r="G41" s="6"/>
    </row>
    <row r="42" spans="1:7" ht="10.5" customHeight="1" x14ac:dyDescent="0.3">
      <c r="A42" s="70"/>
      <c r="B42" s="71"/>
      <c r="C42" s="72"/>
      <c r="D42" s="73"/>
      <c r="E42" s="74"/>
      <c r="F42" s="75"/>
      <c r="G42" s="6"/>
    </row>
    <row r="43" spans="1:7" x14ac:dyDescent="0.3">
      <c r="A43" s="76"/>
      <c r="B43" s="77"/>
      <c r="C43" s="78"/>
      <c r="D43" s="79"/>
      <c r="E43" s="80"/>
      <c r="F43" s="81"/>
      <c r="G43" s="6"/>
    </row>
    <row r="44" spans="1:7" ht="19.95" customHeight="1" x14ac:dyDescent="0.3">
      <c r="A44" s="7" t="s">
        <v>541</v>
      </c>
      <c r="B44" s="82"/>
      <c r="C44" s="6"/>
      <c r="D44" s="287"/>
      <c r="E44" s="288"/>
      <c r="F44" s="6"/>
      <c r="G44" s="6"/>
    </row>
    <row r="45" spans="1:7" ht="9.9" customHeight="1" x14ac:dyDescent="0.3">
      <c r="A45" s="84"/>
      <c r="B45" s="85" t="s">
        <v>542</v>
      </c>
      <c r="C45" s="6"/>
      <c r="D45" s="289" t="s">
        <v>543</v>
      </c>
      <c r="E45" s="290"/>
      <c r="F45" s="6"/>
      <c r="G45" s="6"/>
    </row>
    <row r="46" spans="1:7" ht="9.9" customHeight="1" x14ac:dyDescent="0.3">
      <c r="A46" s="86"/>
      <c r="B46" s="87"/>
      <c r="C46" s="88"/>
      <c r="D46" s="89"/>
      <c r="E46" s="89"/>
      <c r="F46" s="89"/>
      <c r="G46" s="6"/>
    </row>
    <row r="47" spans="1:7" ht="10.5" customHeight="1" x14ac:dyDescent="0.3">
      <c r="A47" s="90"/>
      <c r="B47" s="91"/>
      <c r="C47" s="88"/>
      <c r="D47" s="45"/>
      <c r="E47" s="291"/>
      <c r="F47" s="292"/>
      <c r="G47" s="6"/>
    </row>
    <row r="48" spans="1:7" x14ac:dyDescent="0.3">
      <c r="A48" s="43" t="s">
        <v>544</v>
      </c>
      <c r="B48" s="83"/>
      <c r="C48" s="6"/>
      <c r="D48" s="293"/>
      <c r="E48" s="294"/>
      <c r="F48" s="84"/>
      <c r="G48" s="6"/>
    </row>
    <row r="49" spans="1:7" ht="11.1" customHeight="1" x14ac:dyDescent="0.3">
      <c r="A49" s="6"/>
      <c r="B49" s="92" t="s">
        <v>542</v>
      </c>
      <c r="C49" s="93"/>
      <c r="D49" s="295" t="s">
        <v>543</v>
      </c>
      <c r="E49" s="296"/>
      <c r="F49" s="6"/>
      <c r="G49" s="6"/>
    </row>
    <row r="50" spans="1:7" ht="11.1" customHeight="1" x14ac:dyDescent="0.3">
      <c r="A50" s="6"/>
      <c r="B50" s="94"/>
      <c r="C50" s="95"/>
      <c r="D50" s="94"/>
      <c r="E50" s="94"/>
      <c r="F50" s="6"/>
      <c r="G50" s="6"/>
    </row>
    <row r="51" spans="1:7" ht="11.1" customHeight="1" x14ac:dyDescent="0.3">
      <c r="A51" s="6"/>
      <c r="B51" s="96"/>
      <c r="C51" s="95"/>
      <c r="D51" s="94"/>
      <c r="E51" s="94"/>
      <c r="F51" s="6"/>
      <c r="G51" s="6"/>
    </row>
    <row r="52" spans="1:7" ht="11.1" customHeight="1" x14ac:dyDescent="0.3">
      <c r="A52" s="6"/>
      <c r="B52" s="96"/>
      <c r="C52" s="95"/>
      <c r="D52" s="94"/>
      <c r="E52" s="94"/>
      <c r="F52" s="6"/>
      <c r="G52" s="6"/>
    </row>
    <row r="53" spans="1:7" ht="17.100000000000001" customHeight="1" x14ac:dyDescent="0.3">
      <c r="A53" s="5"/>
      <c r="B53" s="97"/>
      <c r="C53" s="88"/>
      <c r="D53" s="5"/>
      <c r="E53" s="5"/>
      <c r="F53" s="98" t="s">
        <v>545</v>
      </c>
      <c r="G53" s="6"/>
    </row>
    <row r="54" spans="1:7" ht="17.25" customHeight="1" x14ac:dyDescent="0.3">
      <c r="A54" s="7" t="s">
        <v>546</v>
      </c>
      <c r="B54" s="99"/>
      <c r="C54" s="6"/>
      <c r="D54" s="287"/>
      <c r="E54" s="288"/>
      <c r="F54" s="98" t="s">
        <v>545</v>
      </c>
      <c r="G54" s="6"/>
    </row>
    <row r="55" spans="1:7" ht="12" customHeight="1" x14ac:dyDescent="0.3">
      <c r="A55" s="84"/>
      <c r="B55" s="85" t="s">
        <v>542</v>
      </c>
      <c r="C55" s="6"/>
      <c r="D55" s="289" t="s">
        <v>543</v>
      </c>
      <c r="E55" s="290"/>
      <c r="F55" s="98" t="s">
        <v>545</v>
      </c>
      <c r="G55" s="6"/>
    </row>
    <row r="56" spans="1:7" ht="17.100000000000001" customHeight="1" x14ac:dyDescent="0.3">
      <c r="A56" s="7"/>
      <c r="B56" s="7"/>
      <c r="C56" s="7"/>
      <c r="D56" s="88"/>
      <c r="E56" s="5"/>
      <c r="F56" s="5"/>
      <c r="G56" s="6"/>
    </row>
    <row r="57" spans="1:7" hidden="1" x14ac:dyDescent="0.3">
      <c r="A57" s="7"/>
      <c r="B57" s="7" t="s">
        <v>547</v>
      </c>
      <c r="C57" s="7"/>
      <c r="D57" s="88"/>
      <c r="E57" s="5"/>
      <c r="F57" s="100"/>
      <c r="G57" s="6"/>
    </row>
    <row r="58" spans="1:7" hidden="1" x14ac:dyDescent="0.3">
      <c r="A58" s="98" t="s">
        <v>541</v>
      </c>
      <c r="B58" s="7"/>
      <c r="C58" s="7"/>
      <c r="D58" s="287"/>
      <c r="E58" s="288"/>
      <c r="F58" s="98" t="s">
        <v>547</v>
      </c>
      <c r="G58" s="6"/>
    </row>
    <row r="59" spans="1:7" hidden="1" x14ac:dyDescent="0.3">
      <c r="A59" s="98" t="s">
        <v>548</v>
      </c>
      <c r="B59" s="92" t="s">
        <v>542</v>
      </c>
      <c r="C59" s="93"/>
      <c r="D59" s="295" t="s">
        <v>543</v>
      </c>
      <c r="E59" s="296"/>
      <c r="F59" s="98" t="s">
        <v>547</v>
      </c>
      <c r="G59" s="6"/>
    </row>
    <row r="60" spans="1:7" ht="17.100000000000001" customHeight="1" x14ac:dyDescent="0.3">
      <c r="A60" s="98"/>
      <c r="B60" s="94"/>
      <c r="C60" s="95"/>
      <c r="D60" s="94"/>
      <c r="E60" s="94"/>
      <c r="F60" s="98"/>
      <c r="G60" s="6"/>
    </row>
    <row r="61" spans="1:7" hidden="1" x14ac:dyDescent="0.3">
      <c r="A61" s="7"/>
      <c r="B61" s="7" t="s">
        <v>547</v>
      </c>
      <c r="C61" s="7"/>
      <c r="D61" s="88"/>
      <c r="E61" s="5"/>
      <c r="F61" s="98" t="s">
        <v>547</v>
      </c>
      <c r="G61" s="6"/>
    </row>
    <row r="62" spans="1:7" hidden="1" x14ac:dyDescent="0.3">
      <c r="A62" s="98" t="s">
        <v>546</v>
      </c>
      <c r="B62" s="7"/>
      <c r="C62" s="7"/>
      <c r="D62" s="287"/>
      <c r="E62" s="288"/>
      <c r="F62" s="98" t="s">
        <v>547</v>
      </c>
      <c r="G62" s="6"/>
    </row>
    <row r="63" spans="1:7" hidden="1" x14ac:dyDescent="0.3">
      <c r="A63" s="98" t="s">
        <v>548</v>
      </c>
      <c r="B63" s="85" t="s">
        <v>542</v>
      </c>
      <c r="C63" s="6"/>
      <c r="D63" s="289" t="s">
        <v>543</v>
      </c>
      <c r="E63" s="290"/>
      <c r="F63" s="98" t="s">
        <v>547</v>
      </c>
      <c r="G63" s="6"/>
    </row>
    <row r="64" spans="1:7" ht="17.100000000000001" customHeight="1" x14ac:dyDescent="0.3">
      <c r="A64" s="7"/>
      <c r="B64" s="7"/>
      <c r="C64" s="7"/>
      <c r="D64" s="88"/>
      <c r="E64" s="5"/>
      <c r="F64" s="5"/>
      <c r="G64" s="6"/>
    </row>
    <row r="65" spans="1:7" ht="17.100000000000001" customHeight="1" x14ac:dyDescent="0.3">
      <c r="A65" s="7" t="s">
        <v>549</v>
      </c>
      <c r="B65" s="86"/>
      <c r="C65" s="86"/>
      <c r="D65" s="88"/>
      <c r="E65" s="2"/>
      <c r="F65" s="2"/>
      <c r="G65" s="6"/>
    </row>
    <row r="66" spans="1:7" hidden="1" x14ac:dyDescent="0.3">
      <c r="A66" s="101" t="s">
        <v>547</v>
      </c>
      <c r="B66" s="101"/>
      <c r="C66" s="101"/>
      <c r="D66" s="101"/>
      <c r="E66" s="101"/>
      <c r="F66" s="101"/>
      <c r="G66" s="6"/>
    </row>
    <row r="67" spans="1:7" hidden="1" x14ac:dyDescent="0.3">
      <c r="A67" s="300" t="s">
        <v>547</v>
      </c>
      <c r="B67" s="301"/>
      <c r="C67" s="301"/>
      <c r="D67" s="301"/>
      <c r="E67" s="301"/>
      <c r="F67" s="301"/>
      <c r="G67" s="6"/>
    </row>
    <row r="68" spans="1:7" hidden="1" x14ac:dyDescent="0.3">
      <c r="A68" s="102" t="s">
        <v>547</v>
      </c>
      <c r="B68" s="102"/>
      <c r="C68" s="102"/>
      <c r="D68" s="102"/>
      <c r="E68" s="102"/>
      <c r="F68" s="102"/>
      <c r="G68" s="6"/>
    </row>
  </sheetData>
  <mergeCells count="19">
    <mergeCell ref="D55:E55"/>
    <mergeCell ref="D58:E58"/>
    <mergeCell ref="D59:E59"/>
    <mergeCell ref="D63:E63"/>
    <mergeCell ref="A67:F67"/>
    <mergeCell ref="D62:E62"/>
    <mergeCell ref="A2:F2"/>
    <mergeCell ref="A4:A8"/>
    <mergeCell ref="B4:B8"/>
    <mergeCell ref="C4:C8"/>
    <mergeCell ref="D4:D8"/>
    <mergeCell ref="E4:E8"/>
    <mergeCell ref="F4:F8"/>
    <mergeCell ref="D54:E54"/>
    <mergeCell ref="D44:E44"/>
    <mergeCell ref="D45:E45"/>
    <mergeCell ref="E47:F47"/>
    <mergeCell ref="D48:E48"/>
    <mergeCell ref="D49:E49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40F2850-E429-422D-8380-8924EC3C39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2020-04-07T06:19:10Z</cp:lastPrinted>
  <dcterms:created xsi:type="dcterms:W3CDTF">2020-03-05T03:35:58Z</dcterms:created>
  <dcterms:modified xsi:type="dcterms:W3CDTF">2020-04-07T06:19:20Z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SV_0503117M_20160101_9.xlsx</vt:lpwstr>
  </property>
  <property fmtid="{D5CDD505-2E9C-101B-9397-08002B2CF9AE}" pid="3" name="Название отчета">
    <vt:lpwstr>SV_0503117M_20160101_9.xlsx</vt:lpwstr>
  </property>
  <property fmtid="{D5CDD505-2E9C-101B-9397-08002B2CF9AE}" pid="4" name="Версия клиента">
    <vt:lpwstr>19.2.1.30531</vt:lpwstr>
  </property>
  <property fmtid="{D5CDD505-2E9C-101B-9397-08002B2CF9AE}" pid="5" name="Версия базы">
    <vt:lpwstr>18.2.0.15639841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