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0\12 мес.2020\Годовой отчет 2020 на Думу\Проект отчета об исп.бюджета ЧР за 2020\"/>
    </mc:Choice>
  </mc:AlternateContent>
  <bookViews>
    <workbookView xWindow="0" yWindow="0" windowWidth="23040" windowHeight="8832"/>
  </bookViews>
  <sheets>
    <sheet name="Доходы" sheetId="2" r:id="rId1"/>
  </sheets>
  <calcPr calcId="152511"/>
</workbook>
</file>

<file path=xl/calcChain.xml><?xml version="1.0" encoding="utf-8"?>
<calcChain xmlns="http://schemas.openxmlformats.org/spreadsheetml/2006/main"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H28" i="2" s="1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H50" i="2" s="1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H64" i="2" s="1"/>
  <c r="G65" i="2"/>
  <c r="G66" i="2"/>
  <c r="H66" i="2" s="1"/>
  <c r="G67" i="2"/>
  <c r="G68" i="2"/>
  <c r="H68" i="2" s="1"/>
  <c r="G69" i="2"/>
  <c r="G70" i="2"/>
  <c r="G71" i="2"/>
  <c r="G72" i="2"/>
  <c r="H72" i="2" s="1"/>
  <c r="G73" i="2"/>
  <c r="G74" i="2"/>
  <c r="G75" i="2"/>
  <c r="G76" i="2"/>
  <c r="H76" i="2" s="1"/>
  <c r="G77" i="2"/>
  <c r="G78" i="2"/>
  <c r="G79" i="2"/>
  <c r="G80" i="2"/>
  <c r="H80" i="2" s="1"/>
  <c r="G81" i="2"/>
  <c r="G82" i="2"/>
  <c r="G83" i="2"/>
  <c r="G84" i="2"/>
  <c r="H84" i="2" s="1"/>
  <c r="G85" i="2"/>
  <c r="G86" i="2"/>
  <c r="G87" i="2"/>
  <c r="G88" i="2"/>
  <c r="H88" i="2" s="1"/>
  <c r="G89" i="2"/>
  <c r="G90" i="2"/>
  <c r="G91" i="2"/>
  <c r="G92" i="2"/>
  <c r="H92" i="2" s="1"/>
  <c r="G93" i="2"/>
  <c r="G94" i="2"/>
  <c r="G95" i="2"/>
  <c r="G96" i="2"/>
  <c r="H96" i="2" s="1"/>
  <c r="G97" i="2"/>
  <c r="G98" i="2"/>
  <c r="G99" i="2"/>
  <c r="G100" i="2"/>
  <c r="H100" i="2" s="1"/>
  <c r="G101" i="2"/>
  <c r="G102" i="2"/>
  <c r="G103" i="2"/>
  <c r="G104" i="2"/>
  <c r="H104" i="2" s="1"/>
  <c r="G105" i="2"/>
  <c r="G106" i="2"/>
  <c r="G107" i="2"/>
  <c r="G108" i="2"/>
  <c r="H108" i="2" s="1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H122" i="2" s="1"/>
  <c r="G123" i="2"/>
  <c r="G124" i="2"/>
  <c r="G125" i="2"/>
  <c r="G126" i="2"/>
  <c r="G127" i="2"/>
  <c r="G128" i="2"/>
  <c r="G129" i="2"/>
  <c r="G130" i="2"/>
  <c r="H130" i="2" s="1"/>
  <c r="G131" i="2"/>
  <c r="G132" i="2"/>
  <c r="G133" i="2"/>
  <c r="G134" i="2"/>
  <c r="G135" i="2"/>
  <c r="G136" i="2"/>
  <c r="G137" i="2"/>
  <c r="G138" i="2"/>
  <c r="G139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E15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H49" i="2" s="1"/>
  <c r="E50" i="2"/>
  <c r="E51" i="2"/>
  <c r="E52" i="2"/>
  <c r="E53" i="2"/>
  <c r="E54" i="2"/>
  <c r="E55" i="2"/>
  <c r="E56" i="2"/>
  <c r="E57" i="2"/>
  <c r="E58" i="2"/>
  <c r="E59" i="2"/>
  <c r="E60" i="2"/>
  <c r="E61" i="2"/>
  <c r="H61" i="2" s="1"/>
  <c r="E63" i="2"/>
  <c r="E64" i="2"/>
  <c r="E65" i="2"/>
  <c r="E66" i="2"/>
  <c r="E67" i="2"/>
  <c r="H67" i="2" s="1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4" i="2"/>
  <c r="E115" i="2"/>
  <c r="E116" i="2"/>
  <c r="E117" i="2"/>
  <c r="H117" i="2" s="1"/>
  <c r="E118" i="2"/>
  <c r="E119" i="2"/>
  <c r="E120" i="2"/>
  <c r="E121" i="2"/>
  <c r="E122" i="2"/>
  <c r="E123" i="2"/>
  <c r="E124" i="2"/>
  <c r="E125" i="2"/>
  <c r="E126" i="2"/>
  <c r="E127" i="2"/>
  <c r="E128" i="2"/>
  <c r="E129" i="2"/>
  <c r="H129" i="2" s="1"/>
  <c r="E130" i="2"/>
  <c r="E131" i="2"/>
  <c r="E132" i="2"/>
  <c r="E133" i="2"/>
  <c r="H133" i="2" s="1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3" i="2"/>
  <c r="G13" i="2"/>
  <c r="H13" i="2" s="1"/>
  <c r="E13" i="2"/>
  <c r="H134" i="2" l="1"/>
  <c r="H118" i="2"/>
  <c r="H54" i="2"/>
  <c r="H94" i="2"/>
  <c r="H45" i="2"/>
  <c r="H33" i="2"/>
  <c r="H150" i="2"/>
  <c r="H142" i="2"/>
  <c r="H24" i="2"/>
  <c r="H20" i="2"/>
  <c r="H16" i="2"/>
  <c r="H146" i="2"/>
  <c r="H99" i="2"/>
  <c r="H138" i="2"/>
  <c r="H114" i="2"/>
  <c r="H110" i="2"/>
  <c r="H102" i="2"/>
  <c r="H86" i="2"/>
  <c r="H78" i="2"/>
  <c r="H70" i="2"/>
  <c r="H46" i="2"/>
  <c r="H38" i="2"/>
  <c r="H34" i="2"/>
  <c r="H25" i="2"/>
  <c r="H21" i="2"/>
  <c r="H149" i="2"/>
  <c r="H145" i="2"/>
  <c r="H139" i="2"/>
  <c r="H123" i="2"/>
  <c r="H107" i="2"/>
  <c r="H103" i="2"/>
  <c r="H95" i="2"/>
  <c r="H91" i="2"/>
  <c r="H87" i="2"/>
  <c r="H83" i="2"/>
  <c r="H79" i="2"/>
  <c r="H75" i="2"/>
  <c r="H71" i="2"/>
  <c r="H63" i="2"/>
  <c r="H55" i="2"/>
  <c r="H39" i="2"/>
  <c r="H27" i="2"/>
  <c r="H23" i="2"/>
  <c r="H19" i="2"/>
  <c r="H15" i="2"/>
  <c r="H154" i="2"/>
  <c r="H153" i="2"/>
  <c r="H135" i="2"/>
  <c r="H115" i="2"/>
  <c r="H51" i="2"/>
  <c r="H43" i="2"/>
  <c r="H35" i="2"/>
  <c r="H144" i="2"/>
  <c r="H126" i="2"/>
  <c r="H106" i="2"/>
  <c r="H98" i="2"/>
  <c r="H90" i="2"/>
  <c r="H82" i="2"/>
  <c r="H74" i="2"/>
  <c r="H147" i="2"/>
  <c r="H143" i="2"/>
  <c r="H137" i="2"/>
  <c r="H125" i="2"/>
  <c r="H121" i="2"/>
  <c r="H57" i="2"/>
  <c r="H53" i="2"/>
  <c r="H41" i="2"/>
  <c r="H37" i="2"/>
  <c r="H29" i="2"/>
  <c r="H17" i="2"/>
  <c r="H127" i="2"/>
  <c r="H59" i="2"/>
  <c r="H131" i="2"/>
  <c r="H119" i="2"/>
  <c r="H47" i="2"/>
  <c r="H148" i="2"/>
  <c r="H58" i="2"/>
  <c r="H42" i="2"/>
  <c r="H136" i="2"/>
  <c r="H124" i="2"/>
  <c r="H56" i="2"/>
  <c r="H44" i="2"/>
  <c r="H36" i="2"/>
  <c r="H109" i="2"/>
  <c r="H105" i="2"/>
  <c r="H101" i="2"/>
  <c r="H97" i="2"/>
  <c r="H93" i="2"/>
  <c r="H89" i="2"/>
  <c r="H85" i="2"/>
  <c r="H81" i="2"/>
  <c r="H77" i="2"/>
  <c r="H73" i="2"/>
  <c r="H69" i="2"/>
  <c r="H65" i="2"/>
  <c r="H132" i="2"/>
  <c r="H120" i="2"/>
  <c r="H60" i="2"/>
  <c r="H48" i="2"/>
  <c r="H32" i="2"/>
  <c r="H128" i="2"/>
  <c r="H116" i="2"/>
  <c r="H52" i="2"/>
  <c r="H40" i="2"/>
  <c r="H26" i="2"/>
  <c r="H22" i="2"/>
  <c r="H18" i="2"/>
</calcChain>
</file>

<file path=xl/sharedStrings.xml><?xml version="1.0" encoding="utf-8"?>
<sst xmlns="http://schemas.openxmlformats.org/spreadsheetml/2006/main" count="492" uniqueCount="289">
  <si>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</si>
  <si>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</si>
  <si>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</si>
  <si>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</si>
  <si>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</si>
  <si>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</si>
  <si>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</si>
  <si>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</si>
  <si>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</si>
  <si>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</si>
  <si>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</si>
  <si>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</si>
  <si>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</si>
  <si>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</si>
  <si>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</si>
  <si>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</si>
  <si>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</si>
  <si>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</si>
  <si>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</si>
  <si>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</si>
  <si>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</si>
  <si>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</si>
  <si>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</si>
  <si>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</si>
  <si>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</si>
  <si>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НАЛОГИ НА СОВОКУПНЫЙ ДОХОД</t>
  </si>
  <si>
    <t xml:space="preserve">  Единый налог на вмененный доход для отдельных видов деятельности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</si>
  <si>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</si>
  <si>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</si>
  <si>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</si>
  <si>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 НАЛОГИ НА ИМУЩЕСТВО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</si>
  <si>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</si>
  <si>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</si>
  <si>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межселенных территорий</t>
  </si>
  <si>
    <t xml:space="preserve">  ГОСУДАРСТВЕННАЯ ПОШЛИНА</t>
  </si>
  <si>
    <t xml:space="preserve">  Государственная пошлина по делам, рассматриваемым в судах общей юрисдикции, мировыми судьями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</si>
  <si>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</si>
  <si>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</si>
  <si>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</si>
  <si>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</si>
  <si>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</si>
  <si>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</si>
  <si>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</si>
  <si>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</si>
  <si>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</si>
  <si>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</si>
  <si>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</si>
  <si>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ПЛАТЕЖИ ПРИ ПОЛЬЗОВАНИИ ПРИРОДНЫМИ РЕСУРСАМИ</t>
  </si>
  <si>
    <t xml:space="preserve">  Плата за негативное воздействие на окружающую среду</t>
  </si>
  <si>
    <t xml:space="preserve">  Плата за выбросы загрязняющих веществ в атмосферный воздух стационарными объектами 7</t>
  </si>
  <si>
    <t xml:space="preserve">  Плата за сбросы загрязняющих веществ в водные объекты</t>
  </si>
  <si>
    <t xml:space="preserve">  Плата за размещение отходов производства и потребления</t>
  </si>
  <si>
    <t xml:space="preserve">  Плата за размещение отходов производства</t>
  </si>
  <si>
    <t xml:space="preserve">  Плата за размещение твердых коммунальных отходов</t>
  </si>
  <si>
    <t xml:space="preserve">  Плата за пользование водными объектами</t>
  </si>
  <si>
    <t xml:space="preserve">  Плата за пользование водными объектами, находящимися в собственности муниципальных районов</t>
  </si>
  <si>
    <t xml:space="preserve">  ДОХОДЫ ОТ ОКАЗАНИЯ ПЛАТНЫХ УСЛУГ И КОМПЕНСАЦИИ ЗАТРАТ ГОСУДАРСТВА</t>
  </si>
  <si>
    <t xml:space="preserve">  Доходы от компенсации затрат государства</t>
  </si>
  <si>
    <t xml:space="preserve">  Прочие доходы от компенсации затрат государства</t>
  </si>
  <si>
    <t xml:space="preserve">  Прочие доходы от компенсации затрат бюджетов муниципальных районов</t>
  </si>
  <si>
    <t xml:space="preserve">  ДОХОДЫ ОТ ПРОДАЖИ МАТЕРИАЛЬНЫХ И НЕМАТЕРИАЛЬНЫХ АКТИВОВ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</si>
  <si>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</si>
  <si>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</si>
  <si>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</si>
  <si>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</si>
  <si>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</si>
  <si>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</si>
  <si>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</si>
  <si>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ШТРАФЫ, САНКЦИИ, ВОЗМЕЩЕНИЕ УЩЕРБА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</si>
  <si>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</si>
  <si>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</si>
  <si>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</si>
  <si>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</si>
  <si>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</si>
  <si>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</si>
  <si>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</si>
  <si>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</si>
  <si>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</si>
  <si>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</si>
  <si>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</si>
  <si>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</si>
  <si>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</si>
  <si>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</si>
  <si>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</si>
  <si>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</si>
  <si>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</si>
  <si>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</si>
  <si>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</si>
  <si>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</si>
  <si>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</si>
  <si>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Платежи в целях возмещения причиненного ущерба (убытков)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</si>
  <si>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</si>
  <si>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</si>
  <si>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</si>
  <si>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</si>
  <si>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</si>
  <si>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 ПРОЧИЕ НЕНАЛОГОВЫЕ ДОХОДЫ</t>
  </si>
  <si>
    <t xml:space="preserve">  Невыясненные поступления</t>
  </si>
  <si>
    <t xml:space="preserve">  Невыясненные поступления, зачисляемые в бюджеты муниципальных районов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</si>
  <si>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</si>
  <si>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</si>
  <si>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</si>
  <si>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бюджетам на поддержку мер по обеспечению сбалансированности бюджетов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</si>
  <si>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</si>
  <si>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 Дотации бюджетам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</si>
  <si>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 xml:space="preserve">  Дотации бюджетам муниципальных районов на поддержку мер по обеспечению 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</si>
  <si>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</si>
  <si>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</si>
  <si>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</si>
  <si>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</si>
  <si>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</si>
  <si>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</si>
  <si>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 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</si>
  <si>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 Субсидии бюджетам на реализацию мероприятий по обеспечению жильем молодых семей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</si>
  <si>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</si>
  <si>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</si>
  <si>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</si>
  <si>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</si>
  <si>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</si>
  <si>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</si>
  <si>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</si>
  <si>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</si>
  <si>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</si>
  <si>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</si>
  <si>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</si>
  <si>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</si>
  <si>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</si>
  <si>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</si>
  <si>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Субвенции бюджетам на государственную регистрацию актов гражданского состояния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</si>
  <si>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</si>
  <si>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 Иные межбюджетные трансферты</t>
  </si>
  <si>
    <t xml:space="preserve">  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</si>
  <si>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</si>
  <si>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Межбюджетные трансферты, передаваемые бюджетам, за счет средств резервного фонда Правительства Российской Федерации</t>
  </si>
  <si>
    <t xml:space="preserve">  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</si>
  <si>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</si>
  <si>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муниципальных районов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</si>
  <si>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</si>
  <si>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</si>
  <si>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</si>
  <si>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</t>
  </si>
  <si>
    <t>Утвержденные бюджетные назначения/план</t>
  </si>
  <si>
    <t>Исполнено/факт</t>
  </si>
  <si>
    <t>Процент исполнения</t>
  </si>
  <si>
    <t>тыс. руб.</t>
  </si>
  <si>
    <t xml:space="preserve">к решению Думы </t>
  </si>
  <si>
    <t>Черниговского района</t>
  </si>
  <si>
    <t>от "_____" ___________2021г. № _____ -НПА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</si>
  <si>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</si>
  <si>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</si>
  <si>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</si>
  <si>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</si>
  <si>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Приложение 2</t>
  </si>
  <si>
    <t xml:space="preserve">Доходы Черниговского района </t>
  </si>
  <si>
    <t>по кодам классификации доходов бюджета в 2020 году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</si>
  <si>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</si>
  <si>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</si>
  <si>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</si>
  <si>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</si>
  <si>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1 01 02020 01 0000 110</t>
  </si>
  <si>
    <t xml:space="preserve"> 1 01 02030 01 0000 110</t>
  </si>
  <si>
    <t xml:space="preserve"> 1 01 02040 01 0000 110</t>
  </si>
  <si>
    <t xml:space="preserve"> 1 03 00000 00 0000 000</t>
  </si>
  <si>
    <t xml:space="preserve"> 1 03 02000 01 0000 110</t>
  </si>
  <si>
    <t xml:space="preserve"> 1 03 02230 01 0000 110</t>
  </si>
  <si>
    <t xml:space="preserve"> 1 03 02231 01 0000 110</t>
  </si>
  <si>
    <t xml:space="preserve"> 1 03 02240 01 0000 110</t>
  </si>
  <si>
    <t xml:space="preserve"> 1 03 02241 01 0000 110</t>
  </si>
  <si>
    <t xml:space="preserve"> 1 03 02250 01 0000 110</t>
  </si>
  <si>
    <t xml:space="preserve"> 1 03 02251 01 0000 110</t>
  </si>
  <si>
    <t xml:space="preserve"> 1 03 02260 01 0000 110</t>
  </si>
  <si>
    <t xml:space="preserve"> 1 03 02261 01 0000 110</t>
  </si>
  <si>
    <t xml:space="preserve"> 1 05 00000 00 0000 000</t>
  </si>
  <si>
    <t xml:space="preserve"> 1 05 02000 02 0000 110</t>
  </si>
  <si>
    <t xml:space="preserve"> 1 05 02010 02 0000 110</t>
  </si>
  <si>
    <t xml:space="preserve"> 1 05 03000 01 0000 110</t>
  </si>
  <si>
    <t xml:space="preserve"> 1 05 03010 01 0000 110</t>
  </si>
  <si>
    <t xml:space="preserve"> 1 05 04000 02 0000 110</t>
  </si>
  <si>
    <t xml:space="preserve"> 1 05 04020 02 0000 110</t>
  </si>
  <si>
    <t xml:space="preserve"> 1 06 00000 00 0000 000</t>
  </si>
  <si>
    <t xml:space="preserve"> 1 06 06000 00 0000 110</t>
  </si>
  <si>
    <t xml:space="preserve"> 1 06 06030 00 0000 110</t>
  </si>
  <si>
    <t xml:space="preserve"> 1 06 06033 05 0000 110</t>
  </si>
  <si>
    <t xml:space="preserve"> 1 08 00000 00 0000 000</t>
  </si>
  <si>
    <t xml:space="preserve"> 1 08 03000 01 0000 110</t>
  </si>
  <si>
    <t xml:space="preserve"> 1 08 03010 01 0000 110</t>
  </si>
  <si>
    <t xml:space="preserve"> 1 11 00000 00 0000 000</t>
  </si>
  <si>
    <t xml:space="preserve"> 1 11 05000 00 0000 120</t>
  </si>
  <si>
    <t xml:space="preserve"> 1 11 05010 00 0000 120</t>
  </si>
  <si>
    <t xml:space="preserve"> 1 11 05013 05 0000 120</t>
  </si>
  <si>
    <t xml:space="preserve"> 1 11 05013 13 0000 120</t>
  </si>
  <si>
    <t xml:space="preserve"> 1 11 05070 00 0000 120</t>
  </si>
  <si>
    <t xml:space="preserve"> 1 11 05075 05 0000 120</t>
  </si>
  <si>
    <t xml:space="preserve"> 1 11 09000 00 0000 120</t>
  </si>
  <si>
    <t xml:space="preserve"> 1 11 09040 00 0000 120</t>
  </si>
  <si>
    <t xml:space="preserve"> 1 11 09045 05 0000 120</t>
  </si>
  <si>
    <t xml:space="preserve"> 1 12 00000 00 0000 000</t>
  </si>
  <si>
    <t xml:space="preserve"> 1 12 01000 01 0000 120</t>
  </si>
  <si>
    <t xml:space="preserve"> 1 12 01010 01 0000 120</t>
  </si>
  <si>
    <t xml:space="preserve"> 1 12 01030 01 0000 120</t>
  </si>
  <si>
    <t xml:space="preserve"> 1 12 01040 01 0000 120</t>
  </si>
  <si>
    <t xml:space="preserve"> 1 12 01041 01 0000 120</t>
  </si>
  <si>
    <t xml:space="preserve"> 1 12 01042 01 0000 120</t>
  </si>
  <si>
    <t xml:space="preserve"> 1 12 05000 00 0000 120</t>
  </si>
  <si>
    <t xml:space="preserve"> 1 12 05050 05 0000 120</t>
  </si>
  <si>
    <t xml:space="preserve"> 1 13 00000 00 0000 000</t>
  </si>
  <si>
    <t xml:space="preserve"> 1 13 02000 00 0000 130</t>
  </si>
  <si>
    <t xml:space="preserve"> 1 13 02990 00 0000 130</t>
  </si>
  <si>
    <t xml:space="preserve"> 1 13 02995 05 0000 130</t>
  </si>
  <si>
    <t xml:space="preserve"> 1 14 00000 00 0000 000</t>
  </si>
  <si>
    <t xml:space="preserve"> 1 14 02000 00 0000 000</t>
  </si>
  <si>
    <t xml:space="preserve"> 1 14 02050 05 0000 410</t>
  </si>
  <si>
    <t xml:space="preserve"> 1 14 02053 05 0000 410</t>
  </si>
  <si>
    <t xml:space="preserve"> 1 14 06000 00 0000 430</t>
  </si>
  <si>
    <t xml:space="preserve"> 1 14 06010 00 0000 430</t>
  </si>
  <si>
    <t xml:space="preserve"> 1 14 06013 05 0000 430</t>
  </si>
  <si>
    <t xml:space="preserve"> 1 14 06013 13 0000 430</t>
  </si>
  <si>
    <t xml:space="preserve"> 1 16 00000 00 0000 000</t>
  </si>
  <si>
    <t xml:space="preserve"> 1 16 01000 01 0000 140</t>
  </si>
  <si>
    <t xml:space="preserve"> 1 16 01050 01 0000 140</t>
  </si>
  <si>
    <t xml:space="preserve"> 1 16 01053 01 0000 140</t>
  </si>
  <si>
    <t xml:space="preserve"> 1 16 01060 01 0000 140</t>
  </si>
  <si>
    <t xml:space="preserve"> 1 16 01063 01 0000 140</t>
  </si>
  <si>
    <t xml:space="preserve"> 1 16 01070 01 0000 140</t>
  </si>
  <si>
    <t xml:space="preserve"> 1 16 01073 01 0000 140</t>
  </si>
  <si>
    <t xml:space="preserve"> 1 16 01080 01 0000 140</t>
  </si>
  <si>
    <t xml:space="preserve"> 1 16 01083 01 0000 140</t>
  </si>
  <si>
    <t xml:space="preserve"> 1 16 01130 01 0000 140</t>
  </si>
  <si>
    <t xml:space="preserve"> 1 16 01133 01 0000 140</t>
  </si>
  <si>
    <t xml:space="preserve"> 1 16 01140 01 0000 140</t>
  </si>
  <si>
    <t xml:space="preserve"> 1 16 01143 01 0000 140</t>
  </si>
  <si>
    <t xml:space="preserve"> 1 16 01150 01 0000 140</t>
  </si>
  <si>
    <t xml:space="preserve"> 1 16 01153 01 0000 140</t>
  </si>
  <si>
    <t xml:space="preserve"> 1 16 01170 01 0000 140</t>
  </si>
  <si>
    <t xml:space="preserve"> 1 16 01173 01 0000 140</t>
  </si>
  <si>
    <t xml:space="preserve"> 1 16 01190 01 0000 140</t>
  </si>
  <si>
    <t xml:space="preserve"> 1 16 01193 01 0000 140</t>
  </si>
  <si>
    <t xml:space="preserve"> 1 16 01200 01 0000 140</t>
  </si>
  <si>
    <t xml:space="preserve"> 1 16 01203 01 0000 140</t>
  </si>
  <si>
    <t xml:space="preserve"> 1 16 10000 00 0000 140</t>
  </si>
  <si>
    <t xml:space="preserve"> 1 16 10030 05 0000 140</t>
  </si>
  <si>
    <t xml:space="preserve"> 1 16 10032 05 0000 140</t>
  </si>
  <si>
    <t xml:space="preserve"> 1 16 10120 00 0000 140</t>
  </si>
  <si>
    <t xml:space="preserve"> 1 16 10123 01 0000 140</t>
  </si>
  <si>
    <t>1 16 10129 01 0000 140</t>
  </si>
  <si>
    <t xml:space="preserve"> 1 17 00000 00 0000 000</t>
  </si>
  <si>
    <t xml:space="preserve"> 1 17 01000 00 0000 180</t>
  </si>
  <si>
    <t xml:space="preserve"> 1 17 01050 05 0000 180</t>
  </si>
  <si>
    <t xml:space="preserve"> 2 00 00000 00 0000 000</t>
  </si>
  <si>
    <t xml:space="preserve"> 2 02 00000 00 0000 000</t>
  </si>
  <si>
    <t xml:space="preserve"> 2 02 10000 00 0000 150</t>
  </si>
  <si>
    <t xml:space="preserve"> 2 02 15002 00 0000 150</t>
  </si>
  <si>
    <t xml:space="preserve"> 2 02 15002 05 0000 150</t>
  </si>
  <si>
    <t xml:space="preserve"> 2 02 15853 00 0000 150</t>
  </si>
  <si>
    <t xml:space="preserve"> 2 02 15853 05 0000 150</t>
  </si>
  <si>
    <t xml:space="preserve"> 2 02 20000 00 0000 150</t>
  </si>
  <si>
    <t xml:space="preserve"> 2 02 25097 00 0000 150</t>
  </si>
  <si>
    <t xml:space="preserve"> 2 02 25097 05 0000 150</t>
  </si>
  <si>
    <t xml:space="preserve"> 2 02 25467 00 0000 150</t>
  </si>
  <si>
    <t xml:space="preserve"> 2 02 25467 05 0000 150</t>
  </si>
  <si>
    <t xml:space="preserve"> 2 02 25491 00 0000 150</t>
  </si>
  <si>
    <t xml:space="preserve"> 2 02 25491 05 0000 150</t>
  </si>
  <si>
    <t xml:space="preserve"> 2 02 25497 00 0000 150</t>
  </si>
  <si>
    <t xml:space="preserve"> 2 02 25497 05 0000 150</t>
  </si>
  <si>
    <t xml:space="preserve"> 2 02 29999 00 0000 150</t>
  </si>
  <si>
    <t xml:space="preserve"> 2 02 29999 05 0000 150</t>
  </si>
  <si>
    <t xml:space="preserve"> 2 02 30000 00 0000 150</t>
  </si>
  <si>
    <t xml:space="preserve"> 2 02 30024 00 0000 150</t>
  </si>
  <si>
    <t xml:space="preserve"> 2 02 30024 05 0000 150</t>
  </si>
  <si>
    <t xml:space="preserve"> 2 19 60010 05 0000 150</t>
  </si>
  <si>
    <t>2 19 00000 05 0000 150</t>
  </si>
  <si>
    <t xml:space="preserve"> 2 19 00000 00 0000 000</t>
  </si>
  <si>
    <t xml:space="preserve"> 2 02 49999 05 0000 150</t>
  </si>
  <si>
    <t xml:space="preserve"> 2 02 49999 00 0000 150</t>
  </si>
  <si>
    <t xml:space="preserve"> 2 02 49001 05 0000 150</t>
  </si>
  <si>
    <t xml:space="preserve"> 2 02 49001 00 0000 150</t>
  </si>
  <si>
    <t xml:space="preserve"> 2 02 45303 05 0000 150</t>
  </si>
  <si>
    <t xml:space="preserve"> 2 02 45303 00 0000 150</t>
  </si>
  <si>
    <t xml:space="preserve"> 2 02 40000 00 0000 150</t>
  </si>
  <si>
    <t xml:space="preserve"> 2 02 35930 05 0000 150</t>
  </si>
  <si>
    <t xml:space="preserve"> 2 02 35930 00 0000 150</t>
  </si>
  <si>
    <t xml:space="preserve"> 2 02 35304 05 0000 150</t>
  </si>
  <si>
    <t xml:space="preserve"> 2 02 35304 00 0000 150</t>
  </si>
  <si>
    <t xml:space="preserve"> 2 02 35260 05 0000 150</t>
  </si>
  <si>
    <t xml:space="preserve"> 2 02 35260 00 0000 150</t>
  </si>
  <si>
    <t xml:space="preserve"> 2 02 35120 05 0000 150</t>
  </si>
  <si>
    <t xml:space="preserve"> 2 02 35120 00 0000 150</t>
  </si>
  <si>
    <t xml:space="preserve"> 2 02 30029 05 0000 150</t>
  </si>
  <si>
    <t xml:space="preserve"> 2 02 30029 00 0000 150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</si>
</sst>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6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4" fillId="0" borderId="1" xfId="9" applyNumberForma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0" fontId="13" fillId="0" borderId="1" xfId="10" applyNumberFormat="1" applyFont="1" applyProtection="1"/>
    <xf numFmtId="0" fontId="13" fillId="0" borderId="1" xfId="11" applyNumberFormat="1" applyFont="1" applyBorder="1" applyProtection="1">
      <alignment horizontal="right"/>
    </xf>
    <xf numFmtId="0" fontId="13" fillId="0" borderId="1" xfId="14" applyNumberFormat="1" applyFont="1" applyProtection="1"/>
    <xf numFmtId="164" fontId="13" fillId="0" borderId="1" xfId="15" applyNumberFormat="1" applyFont="1" applyBorder="1" applyProtection="1">
      <alignment horizontal="center"/>
    </xf>
    <xf numFmtId="0" fontId="13" fillId="0" borderId="1" xfId="16" applyNumberFormat="1" applyFont="1" applyProtection="1">
      <alignment horizontal="left"/>
    </xf>
    <xf numFmtId="49" fontId="13" fillId="0" borderId="1" xfId="17" applyNumberFormat="1" applyFont="1" applyProtection="1"/>
    <xf numFmtId="49" fontId="13" fillId="0" borderId="1" xfId="23" applyNumberFormat="1" applyFont="1" applyBorder="1" applyProtection="1">
      <alignment horizontal="right"/>
    </xf>
    <xf numFmtId="0" fontId="13" fillId="0" borderId="13" xfId="33" applyNumberFormat="1" applyFont="1" applyProtection="1">
      <alignment horizontal="center" vertical="center"/>
    </xf>
    <xf numFmtId="0" fontId="13" fillId="0" borderId="20" xfId="34" applyNumberFormat="1" applyFont="1" applyBorder="1" applyProtection="1">
      <alignment horizontal="center" vertical="center"/>
    </xf>
    <xf numFmtId="49" fontId="13" fillId="0" borderId="20" xfId="35" applyNumberFormat="1" applyFont="1" applyBorder="1" applyProtection="1">
      <alignment horizontal="center" vertical="center"/>
    </xf>
    <xf numFmtId="4" fontId="13" fillId="0" borderId="38" xfId="39" applyNumberFormat="1" applyFont="1" applyBorder="1" applyProtection="1">
      <alignment horizontal="right" shrinkToFit="1"/>
    </xf>
    <xf numFmtId="4" fontId="13" fillId="0" borderId="45" xfId="39" applyNumberFormat="1" applyFont="1" applyBorder="1" applyProtection="1">
      <alignment horizontal="right" shrinkToFit="1"/>
    </xf>
    <xf numFmtId="4" fontId="13" fillId="0" borderId="39" xfId="39" applyNumberFormat="1" applyFont="1" applyBorder="1" applyProtection="1">
      <alignment horizontal="right" shrinkToFit="1"/>
    </xf>
    <xf numFmtId="0" fontId="13" fillId="0" borderId="35" xfId="40" applyNumberFormat="1" applyFont="1" applyBorder="1" applyProtection="1">
      <alignment horizontal="left" wrapText="1"/>
    </xf>
    <xf numFmtId="49" fontId="13" fillId="0" borderId="40" xfId="41" applyNumberFormat="1" applyFont="1" applyBorder="1" applyProtection="1">
      <alignment horizontal="center" shrinkToFit="1"/>
    </xf>
    <xf numFmtId="49" fontId="13" fillId="0" borderId="20" xfId="42" applyNumberFormat="1" applyFont="1" applyBorder="1" applyProtection="1">
      <alignment horizontal="center"/>
    </xf>
    <xf numFmtId="4" fontId="13" fillId="0" borderId="20" xfId="43" applyNumberFormat="1" applyFont="1" applyBorder="1" applyProtection="1">
      <alignment horizontal="right" shrinkToFit="1"/>
    </xf>
    <xf numFmtId="0" fontId="13" fillId="0" borderId="36" xfId="44" applyNumberFormat="1" applyFont="1" applyBorder="1" applyProtection="1">
      <alignment horizontal="left" wrapText="1" indent="2"/>
    </xf>
    <xf numFmtId="49" fontId="13" fillId="0" borderId="41" xfId="45" applyNumberFormat="1" applyFont="1" applyBorder="1" applyProtection="1">
      <alignment horizontal="center" shrinkToFit="1"/>
    </xf>
    <xf numFmtId="49" fontId="13" fillId="0" borderId="23" xfId="46" applyNumberFormat="1" applyFont="1" applyBorder="1" applyProtection="1">
      <alignment horizontal="center"/>
    </xf>
    <xf numFmtId="4" fontId="13" fillId="0" borderId="23" xfId="47" applyNumberFormat="1" applyFont="1" applyBorder="1" applyProtection="1">
      <alignment horizontal="right" shrinkToFit="1"/>
    </xf>
    <xf numFmtId="49" fontId="13" fillId="0" borderId="42" xfId="45" applyNumberFormat="1" applyFont="1" applyBorder="1" applyProtection="1">
      <alignment horizontal="center" shrinkToFit="1"/>
    </xf>
    <xf numFmtId="49" fontId="13" fillId="0" borderId="43" xfId="46" applyNumberFormat="1" applyFont="1" applyBorder="1" applyProtection="1">
      <alignment horizontal="center"/>
    </xf>
    <xf numFmtId="4" fontId="13" fillId="0" borderId="43" xfId="47" applyNumberFormat="1" applyFont="1" applyBorder="1" applyProtection="1">
      <alignment horizontal="right" shrinkToFit="1"/>
    </xf>
    <xf numFmtId="49" fontId="13" fillId="0" borderId="1" xfId="27" applyNumberFormat="1" applyFont="1" applyBorder="1" applyAlignment="1" applyProtection="1">
      <alignment horizontal="right"/>
    </xf>
    <xf numFmtId="0" fontId="13" fillId="0" borderId="1" xfId="1" applyNumberFormat="1" applyFont="1" applyAlignment="1" applyProtection="1">
      <alignment horizontal="right"/>
    </xf>
    <xf numFmtId="0" fontId="14" fillId="0" borderId="1" xfId="5" applyNumberFormat="1" applyFont="1" applyAlignment="1" applyProtection="1">
      <alignment horizontal="right"/>
    </xf>
    <xf numFmtId="0" fontId="14" fillId="0" borderId="1" xfId="6" applyNumberFormat="1" applyFont="1" applyAlignment="1" applyProtection="1">
      <alignment horizontal="right"/>
    </xf>
    <xf numFmtId="0" fontId="14" fillId="0" borderId="1" xfId="7" applyNumberFormat="1" applyFont="1" applyBorder="1" applyAlignment="1" applyProtection="1">
      <alignment horizontal="right"/>
    </xf>
    <xf numFmtId="0" fontId="13" fillId="0" borderId="1" xfId="10" applyNumberFormat="1" applyFont="1" applyAlignment="1" applyProtection="1">
      <alignment horizontal="right"/>
    </xf>
    <xf numFmtId="0" fontId="14" fillId="0" borderId="36" xfId="44" applyNumberFormat="1" applyFont="1" applyBorder="1" applyProtection="1">
      <alignment horizontal="left" wrapText="1" indent="2"/>
    </xf>
    <xf numFmtId="49" fontId="14" fillId="0" borderId="41" xfId="45" applyNumberFormat="1" applyFont="1" applyBorder="1" applyProtection="1">
      <alignment horizontal="center" shrinkToFit="1"/>
    </xf>
    <xf numFmtId="49" fontId="14" fillId="0" borderId="23" xfId="46" applyNumberFormat="1" applyFont="1" applyBorder="1" applyProtection="1">
      <alignment horizontal="center"/>
    </xf>
    <xf numFmtId="4" fontId="14" fillId="0" borderId="23" xfId="47" applyNumberFormat="1" applyFont="1" applyBorder="1" applyProtection="1">
      <alignment horizontal="right" shrinkToFit="1"/>
    </xf>
    <xf numFmtId="4" fontId="14" fillId="0" borderId="38" xfId="39" applyNumberFormat="1" applyFont="1" applyBorder="1" applyProtection="1">
      <alignment horizontal="right" shrinkToFit="1"/>
    </xf>
    <xf numFmtId="4" fontId="14" fillId="0" borderId="45" xfId="39" applyNumberFormat="1" applyFont="1" applyBorder="1" applyProtection="1">
      <alignment horizontal="right" shrinkToFit="1"/>
    </xf>
    <xf numFmtId="4" fontId="14" fillId="0" borderId="39" xfId="39" applyNumberFormat="1" applyFont="1" applyBorder="1" applyProtection="1">
      <alignment horizontal="right" shrinkToFit="1"/>
    </xf>
    <xf numFmtId="0" fontId="14" fillId="0" borderId="34" xfId="36" applyNumberFormat="1" applyFont="1" applyBorder="1" applyProtection="1">
      <alignment horizontal="left" wrapText="1"/>
    </xf>
    <xf numFmtId="49" fontId="14" fillId="0" borderId="37" xfId="37" applyNumberFormat="1" applyFont="1" applyBorder="1" applyProtection="1">
      <alignment horizontal="center" wrapText="1"/>
    </xf>
    <xf numFmtId="49" fontId="14" fillId="0" borderId="38" xfId="38" applyNumberFormat="1" applyFont="1" applyBorder="1" applyProtection="1">
      <alignment horizontal="center"/>
    </xf>
    <xf numFmtId="0" fontId="13" fillId="0" borderId="1" xfId="1" applyNumberFormat="1" applyFont="1" applyAlignment="1" applyProtection="1">
      <alignment horizontal="right"/>
    </xf>
    <xf numFmtId="0" fontId="15" fillId="0" borderId="0" xfId="0" applyFont="1" applyAlignment="1">
      <alignment horizontal="right"/>
    </xf>
    <xf numFmtId="0" fontId="13" fillId="0" borderId="1" xfId="2" applyFont="1" applyAlignment="1">
      <alignment horizontal="right"/>
    </xf>
    <xf numFmtId="0" fontId="13" fillId="0" borderId="1" xfId="7" applyNumberFormat="1" applyFont="1" applyBorder="1" applyAlignment="1" applyProtection="1">
      <alignment horizontal="right"/>
    </xf>
    <xf numFmtId="0" fontId="16" fillId="0" borderId="1" xfId="16" applyNumberFormat="1" applyFont="1" applyAlignment="1" applyProtection="1">
      <alignment horizontal="center"/>
    </xf>
    <xf numFmtId="0" fontId="17" fillId="0" borderId="0" xfId="0" applyFont="1" applyAlignment="1">
      <alignment horizontal="center"/>
    </xf>
    <xf numFmtId="0" fontId="14" fillId="0" borderId="1" xfId="2" applyNumberFormat="1" applyFont="1" applyAlignment="1" applyProtection="1">
      <alignment horizontal="right"/>
    </xf>
    <xf numFmtId="0" fontId="14" fillId="0" borderId="1" xfId="2" applyFont="1" applyAlignment="1">
      <alignment horizontal="right"/>
    </xf>
    <xf numFmtId="0" fontId="13" fillId="0" borderId="13" xfId="29" applyNumberFormat="1" applyFont="1" applyProtection="1">
      <alignment horizontal="center" vertical="top" wrapText="1"/>
    </xf>
    <xf numFmtId="0" fontId="13" fillId="0" borderId="13" xfId="29" applyFont="1">
      <alignment horizontal="center" vertical="top" wrapText="1"/>
    </xf>
    <xf numFmtId="49" fontId="13" fillId="0" borderId="13" xfId="30" applyNumberFormat="1" applyFont="1" applyProtection="1">
      <alignment horizontal="center" vertical="top" wrapText="1"/>
    </xf>
    <xf numFmtId="49" fontId="13" fillId="0" borderId="13" xfId="30" applyFont="1">
      <alignment horizontal="center" vertical="top" wrapText="1"/>
    </xf>
    <xf numFmtId="49" fontId="13" fillId="0" borderId="20" xfId="30" applyNumberFormat="1" applyFont="1" applyBorder="1" applyAlignment="1" applyProtection="1">
      <alignment horizontal="center" vertical="top" wrapText="1"/>
    </xf>
    <xf numFmtId="0" fontId="15" fillId="0" borderId="44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abSelected="1" zoomScaleNormal="100" zoomScaleSheetLayoutView="100" workbookViewId="0">
      <selection activeCell="M141" sqref="M141"/>
    </sheetView>
  </sheetViews>
  <sheetFormatPr defaultRowHeight="14.4" x14ac:dyDescent="0.3"/>
  <cols>
    <col min="1" max="1" width="54" style="1" customWidth="1"/>
    <col min="2" max="2" width="0.21875" style="1" customWidth="1"/>
    <col min="3" max="3" width="24.21875" style="1" customWidth="1"/>
    <col min="4" max="4" width="0.109375" style="1" customWidth="1"/>
    <col min="5" max="5" width="15.77734375" style="1" customWidth="1"/>
    <col min="6" max="6" width="0.109375" style="1" customWidth="1"/>
    <col min="7" max="7" width="15.109375" style="1" customWidth="1"/>
    <col min="8" max="8" width="11.109375" style="1" customWidth="1"/>
    <col min="9" max="9" width="8.88671875" style="1" hidden="1" customWidth="1"/>
    <col min="10" max="16384" width="8.88671875" style="1"/>
  </cols>
  <sheetData>
    <row r="1" spans="1:9" ht="12" customHeight="1" x14ac:dyDescent="0.3">
      <c r="A1" s="35"/>
      <c r="B1" s="35"/>
      <c r="C1" s="35"/>
      <c r="D1" s="35"/>
      <c r="E1" s="35"/>
      <c r="F1" s="35"/>
      <c r="G1" s="50" t="s">
        <v>152</v>
      </c>
      <c r="H1" s="51"/>
      <c r="I1" s="2"/>
    </row>
    <row r="2" spans="1:9" ht="14.1" customHeight="1" x14ac:dyDescent="0.3">
      <c r="A2" s="56"/>
      <c r="B2" s="57"/>
      <c r="C2" s="57"/>
      <c r="D2" s="57"/>
      <c r="E2" s="57"/>
      <c r="F2" s="57"/>
      <c r="G2" s="52" t="s">
        <v>145</v>
      </c>
      <c r="H2" s="51"/>
      <c r="I2" s="3"/>
    </row>
    <row r="3" spans="1:9" ht="14.1" customHeight="1" x14ac:dyDescent="0.3">
      <c r="A3" s="36"/>
      <c r="B3" s="36"/>
      <c r="C3" s="37"/>
      <c r="D3" s="37"/>
      <c r="E3" s="37"/>
      <c r="F3" s="38"/>
      <c r="G3" s="53" t="s">
        <v>146</v>
      </c>
      <c r="H3" s="51"/>
      <c r="I3" s="8"/>
    </row>
    <row r="4" spans="1:9" ht="14.1" customHeight="1" x14ac:dyDescent="0.3">
      <c r="A4" s="35"/>
      <c r="B4" s="39"/>
      <c r="C4" s="35"/>
      <c r="D4" s="35"/>
      <c r="E4" s="50" t="s">
        <v>147</v>
      </c>
      <c r="F4" s="51"/>
      <c r="G4" s="51"/>
      <c r="H4" s="51"/>
      <c r="I4" s="9"/>
    </row>
    <row r="5" spans="1:9" ht="14.1" customHeight="1" x14ac:dyDescent="0.3">
      <c r="A5" s="10"/>
      <c r="B5" s="12"/>
      <c r="C5" s="10"/>
      <c r="D5" s="10"/>
      <c r="E5" s="10"/>
      <c r="F5" s="11"/>
      <c r="G5" s="11"/>
      <c r="H5" s="13"/>
      <c r="I5" s="9"/>
    </row>
    <row r="6" spans="1:9" ht="14.1" customHeight="1" x14ac:dyDescent="0.3">
      <c r="A6" s="54" t="s">
        <v>153</v>
      </c>
      <c r="B6" s="55"/>
      <c r="C6" s="55"/>
      <c r="D6" s="55"/>
      <c r="E6" s="55"/>
      <c r="F6" s="55"/>
      <c r="G6" s="55"/>
      <c r="H6" s="55"/>
      <c r="I6" s="9"/>
    </row>
    <row r="7" spans="1:9" ht="15.75" customHeight="1" x14ac:dyDescent="0.3">
      <c r="A7" s="54" t="s">
        <v>154</v>
      </c>
      <c r="B7" s="55"/>
      <c r="C7" s="55"/>
      <c r="D7" s="55"/>
      <c r="E7" s="55"/>
      <c r="F7" s="55"/>
      <c r="G7" s="55"/>
      <c r="H7" s="55"/>
      <c r="I7" s="9"/>
    </row>
    <row r="8" spans="1:9" ht="14.1" customHeight="1" x14ac:dyDescent="0.3">
      <c r="A8" s="14"/>
      <c r="B8" s="14"/>
      <c r="C8" s="14"/>
      <c r="D8" s="15"/>
      <c r="E8" s="15"/>
      <c r="F8" s="16"/>
      <c r="G8" s="16"/>
      <c r="H8" s="34" t="s">
        <v>144</v>
      </c>
      <c r="I8" s="9"/>
    </row>
    <row r="9" spans="1:9" ht="12.9" customHeight="1" x14ac:dyDescent="0.3">
      <c r="A9" s="58" t="s">
        <v>0</v>
      </c>
      <c r="B9" s="58" t="s">
        <v>1</v>
      </c>
      <c r="C9" s="58" t="s">
        <v>2</v>
      </c>
      <c r="D9" s="60" t="s">
        <v>3</v>
      </c>
      <c r="E9" s="62" t="s">
        <v>141</v>
      </c>
      <c r="F9" s="60" t="s">
        <v>4</v>
      </c>
      <c r="G9" s="62" t="s">
        <v>142</v>
      </c>
      <c r="H9" s="58" t="s">
        <v>143</v>
      </c>
      <c r="I9" s="5"/>
    </row>
    <row r="10" spans="1:9" ht="12" customHeight="1" x14ac:dyDescent="0.3">
      <c r="A10" s="59"/>
      <c r="B10" s="59"/>
      <c r="C10" s="59"/>
      <c r="D10" s="61"/>
      <c r="E10" s="63"/>
      <c r="F10" s="61"/>
      <c r="G10" s="63"/>
      <c r="H10" s="59"/>
      <c r="I10" s="6"/>
    </row>
    <row r="11" spans="1:9" ht="14.25" customHeight="1" x14ac:dyDescent="0.3">
      <c r="A11" s="59"/>
      <c r="B11" s="59"/>
      <c r="C11" s="59"/>
      <c r="D11" s="61"/>
      <c r="E11" s="64"/>
      <c r="F11" s="61"/>
      <c r="G11" s="64"/>
      <c r="H11" s="59"/>
      <c r="I11" s="6"/>
    </row>
    <row r="12" spans="1:9" ht="14.25" customHeight="1" x14ac:dyDescent="0.3">
      <c r="A12" s="17">
        <v>1</v>
      </c>
      <c r="B12" s="18">
        <v>2</v>
      </c>
      <c r="C12" s="18">
        <v>2</v>
      </c>
      <c r="D12" s="19" t="s">
        <v>5</v>
      </c>
      <c r="E12" s="19" t="s">
        <v>140</v>
      </c>
      <c r="F12" s="19" t="s">
        <v>6</v>
      </c>
      <c r="G12" s="19" t="s">
        <v>5</v>
      </c>
      <c r="H12" s="19" t="s">
        <v>6</v>
      </c>
      <c r="I12" s="6"/>
    </row>
    <row r="13" spans="1:9" ht="17.25" customHeight="1" x14ac:dyDescent="0.3">
      <c r="A13" s="47" t="s">
        <v>7</v>
      </c>
      <c r="B13" s="48" t="s">
        <v>8</v>
      </c>
      <c r="C13" s="49" t="s">
        <v>9</v>
      </c>
      <c r="D13" s="44">
        <v>1153805566.27</v>
      </c>
      <c r="E13" s="44">
        <f>D13/1000</f>
        <v>1153805.5662700001</v>
      </c>
      <c r="F13" s="44">
        <v>1138299856.1800001</v>
      </c>
      <c r="G13" s="45">
        <f>F13/1000</f>
        <v>1138299.8561800001</v>
      </c>
      <c r="H13" s="46">
        <f>G13/E13*100</f>
        <v>98.656124520171403</v>
      </c>
      <c r="I13" s="7"/>
    </row>
    <row r="14" spans="1:9" ht="15" customHeight="1" x14ac:dyDescent="0.3">
      <c r="A14" s="23" t="s">
        <v>10</v>
      </c>
      <c r="B14" s="24"/>
      <c r="C14" s="25"/>
      <c r="D14" s="26"/>
      <c r="E14" s="20"/>
      <c r="F14" s="26"/>
      <c r="G14" s="21"/>
      <c r="H14" s="22"/>
      <c r="I14" s="7"/>
    </row>
    <row r="15" spans="1:9" x14ac:dyDescent="0.3">
      <c r="A15" s="40" t="s">
        <v>11</v>
      </c>
      <c r="B15" s="41" t="s">
        <v>8</v>
      </c>
      <c r="C15" s="42" t="s">
        <v>155</v>
      </c>
      <c r="D15" s="43">
        <v>397033100</v>
      </c>
      <c r="E15" s="44">
        <f t="shared" ref="E15:E77" si="0">D15/1000</f>
        <v>397033.1</v>
      </c>
      <c r="F15" s="43">
        <v>404445905.50999999</v>
      </c>
      <c r="G15" s="45">
        <f t="shared" ref="G15:G77" si="1">F15/1000</f>
        <v>404445.90551000001</v>
      </c>
      <c r="H15" s="46">
        <f t="shared" ref="H15:H77" si="2">G15/E15*100</f>
        <v>101.86704975227508</v>
      </c>
      <c r="I15" s="7"/>
    </row>
    <row r="16" spans="1:9" x14ac:dyDescent="0.3">
      <c r="A16" s="27" t="s">
        <v>12</v>
      </c>
      <c r="B16" s="28" t="s">
        <v>8</v>
      </c>
      <c r="C16" s="29" t="s">
        <v>156</v>
      </c>
      <c r="D16" s="30">
        <v>349411000</v>
      </c>
      <c r="E16" s="20">
        <f t="shared" si="0"/>
        <v>349411</v>
      </c>
      <c r="F16" s="30">
        <v>357120923.86000001</v>
      </c>
      <c r="G16" s="21">
        <f t="shared" si="1"/>
        <v>357120.92386000004</v>
      </c>
      <c r="H16" s="22">
        <f t="shared" si="2"/>
        <v>102.20654869480354</v>
      </c>
      <c r="I16" s="7"/>
    </row>
    <row r="17" spans="1:9" x14ac:dyDescent="0.3">
      <c r="A17" s="27" t="s">
        <v>13</v>
      </c>
      <c r="B17" s="28" t="s">
        <v>8</v>
      </c>
      <c r="C17" s="29" t="s">
        <v>157</v>
      </c>
      <c r="D17" s="30">
        <v>349411000</v>
      </c>
      <c r="E17" s="20">
        <f t="shared" si="0"/>
        <v>349411</v>
      </c>
      <c r="F17" s="30">
        <v>357120923.86000001</v>
      </c>
      <c r="G17" s="21">
        <f t="shared" si="1"/>
        <v>357120.92386000004</v>
      </c>
      <c r="H17" s="22">
        <f t="shared" si="2"/>
        <v>102.20654869480354</v>
      </c>
      <c r="I17" s="7"/>
    </row>
    <row r="18" spans="1:9" ht="66.599999999999994" x14ac:dyDescent="0.3">
      <c r="A18" s="27" t="s">
        <v>14</v>
      </c>
      <c r="B18" s="28" t="s">
        <v>8</v>
      </c>
      <c r="C18" s="29" t="s">
        <v>158</v>
      </c>
      <c r="D18" s="30">
        <v>346448000</v>
      </c>
      <c r="E18" s="20">
        <f t="shared" si="0"/>
        <v>346448</v>
      </c>
      <c r="F18" s="30">
        <v>354117956.67000002</v>
      </c>
      <c r="G18" s="21">
        <f t="shared" si="1"/>
        <v>354117.95667000004</v>
      </c>
      <c r="H18" s="22">
        <f t="shared" si="2"/>
        <v>102.21388395083824</v>
      </c>
      <c r="I18" s="7"/>
    </row>
    <row r="19" spans="1:9" ht="93" x14ac:dyDescent="0.3">
      <c r="A19" s="27" t="s">
        <v>16</v>
      </c>
      <c r="B19" s="28" t="s">
        <v>8</v>
      </c>
      <c r="C19" s="29" t="s">
        <v>159</v>
      </c>
      <c r="D19" s="30">
        <v>475000</v>
      </c>
      <c r="E19" s="20">
        <f t="shared" si="0"/>
        <v>475</v>
      </c>
      <c r="F19" s="30">
        <v>479130.99</v>
      </c>
      <c r="G19" s="21">
        <f t="shared" si="1"/>
        <v>479.13099</v>
      </c>
      <c r="H19" s="22">
        <f t="shared" si="2"/>
        <v>100.86968210526315</v>
      </c>
      <c r="I19" s="7"/>
    </row>
    <row r="20" spans="1:9" ht="40.200000000000003" x14ac:dyDescent="0.3">
      <c r="A20" s="27" t="s">
        <v>17</v>
      </c>
      <c r="B20" s="28" t="s">
        <v>8</v>
      </c>
      <c r="C20" s="29" t="s">
        <v>160</v>
      </c>
      <c r="D20" s="30">
        <v>2398000</v>
      </c>
      <c r="E20" s="20">
        <f t="shared" si="0"/>
        <v>2398</v>
      </c>
      <c r="F20" s="30">
        <v>2436392.9</v>
      </c>
      <c r="G20" s="21">
        <f t="shared" si="1"/>
        <v>2436.3928999999998</v>
      </c>
      <c r="H20" s="22">
        <f t="shared" si="2"/>
        <v>101.6010383653044</v>
      </c>
      <c r="I20" s="7"/>
    </row>
    <row r="21" spans="1:9" ht="79.8" x14ac:dyDescent="0.3">
      <c r="A21" s="27" t="s">
        <v>18</v>
      </c>
      <c r="B21" s="28" t="s">
        <v>8</v>
      </c>
      <c r="C21" s="29" t="s">
        <v>161</v>
      </c>
      <c r="D21" s="30">
        <v>90000</v>
      </c>
      <c r="E21" s="20">
        <f t="shared" si="0"/>
        <v>90</v>
      </c>
      <c r="F21" s="30">
        <v>87443.3</v>
      </c>
      <c r="G21" s="21">
        <f t="shared" si="1"/>
        <v>87.443300000000008</v>
      </c>
      <c r="H21" s="22">
        <f t="shared" si="2"/>
        <v>97.159222222222226</v>
      </c>
      <c r="I21" s="7"/>
    </row>
    <row r="22" spans="1:9" ht="40.200000000000003" x14ac:dyDescent="0.3">
      <c r="A22" s="27" t="s">
        <v>19</v>
      </c>
      <c r="B22" s="28" t="s">
        <v>8</v>
      </c>
      <c r="C22" s="29" t="s">
        <v>162</v>
      </c>
      <c r="D22" s="30">
        <v>12982000</v>
      </c>
      <c r="E22" s="20">
        <f t="shared" si="0"/>
        <v>12982</v>
      </c>
      <c r="F22" s="30">
        <v>12514809.99</v>
      </c>
      <c r="G22" s="21">
        <f t="shared" si="1"/>
        <v>12514.80999</v>
      </c>
      <c r="H22" s="22">
        <f t="shared" si="2"/>
        <v>96.401247804652584</v>
      </c>
      <c r="I22" s="7"/>
    </row>
    <row r="23" spans="1:9" ht="27" x14ac:dyDescent="0.3">
      <c r="A23" s="27" t="s">
        <v>20</v>
      </c>
      <c r="B23" s="28" t="s">
        <v>8</v>
      </c>
      <c r="C23" s="29" t="s">
        <v>163</v>
      </c>
      <c r="D23" s="30">
        <v>12982000</v>
      </c>
      <c r="E23" s="20">
        <f t="shared" si="0"/>
        <v>12982</v>
      </c>
      <c r="F23" s="30">
        <v>12514809.99</v>
      </c>
      <c r="G23" s="21">
        <f t="shared" si="1"/>
        <v>12514.80999</v>
      </c>
      <c r="H23" s="22">
        <f t="shared" si="2"/>
        <v>96.401247804652584</v>
      </c>
      <c r="I23" s="7"/>
    </row>
    <row r="24" spans="1:9" ht="55.2" customHeight="1" x14ac:dyDescent="0.3">
      <c r="A24" s="27" t="s">
        <v>151</v>
      </c>
      <c r="B24" s="28" t="s">
        <v>8</v>
      </c>
      <c r="C24" s="29" t="s">
        <v>164</v>
      </c>
      <c r="D24" s="30">
        <v>4276000</v>
      </c>
      <c r="E24" s="20">
        <f t="shared" si="0"/>
        <v>4276</v>
      </c>
      <c r="F24" s="30">
        <v>5772302.8399999999</v>
      </c>
      <c r="G24" s="21">
        <f t="shared" si="1"/>
        <v>5772.3028400000003</v>
      </c>
      <c r="H24" s="22">
        <f t="shared" si="2"/>
        <v>134.99305051449954</v>
      </c>
      <c r="I24" s="7"/>
    </row>
    <row r="25" spans="1:9" ht="96" customHeight="1" x14ac:dyDescent="0.3">
      <c r="A25" s="27" t="s">
        <v>21</v>
      </c>
      <c r="B25" s="28" t="s">
        <v>8</v>
      </c>
      <c r="C25" s="29" t="s">
        <v>165</v>
      </c>
      <c r="D25" s="30">
        <v>4276000</v>
      </c>
      <c r="E25" s="20">
        <f t="shared" si="0"/>
        <v>4276</v>
      </c>
      <c r="F25" s="30">
        <v>5772302.8399999999</v>
      </c>
      <c r="G25" s="21">
        <f t="shared" si="1"/>
        <v>5772.3028400000003</v>
      </c>
      <c r="H25" s="22">
        <f t="shared" si="2"/>
        <v>134.99305051449954</v>
      </c>
      <c r="I25" s="7"/>
    </row>
    <row r="26" spans="1:9" ht="66.599999999999994" customHeight="1" x14ac:dyDescent="0.3">
      <c r="A26" s="27" t="s">
        <v>150</v>
      </c>
      <c r="B26" s="28" t="s">
        <v>8</v>
      </c>
      <c r="C26" s="29" t="s">
        <v>166</v>
      </c>
      <c r="D26" s="30">
        <v>32000</v>
      </c>
      <c r="E26" s="20">
        <f t="shared" si="0"/>
        <v>32</v>
      </c>
      <c r="F26" s="30">
        <v>41287.68</v>
      </c>
      <c r="G26" s="21">
        <f t="shared" si="1"/>
        <v>41.287680000000002</v>
      </c>
      <c r="H26" s="22">
        <f t="shared" si="2"/>
        <v>129.024</v>
      </c>
      <c r="I26" s="7"/>
    </row>
    <row r="27" spans="1:9" ht="107.4" customHeight="1" x14ac:dyDescent="0.3">
      <c r="A27" s="27" t="s">
        <v>22</v>
      </c>
      <c r="B27" s="28" t="s">
        <v>8</v>
      </c>
      <c r="C27" s="29" t="s">
        <v>167</v>
      </c>
      <c r="D27" s="30">
        <v>32000</v>
      </c>
      <c r="E27" s="20">
        <f t="shared" si="0"/>
        <v>32</v>
      </c>
      <c r="F27" s="30">
        <v>41287.68</v>
      </c>
      <c r="G27" s="21">
        <f t="shared" si="1"/>
        <v>41.287680000000002</v>
      </c>
      <c r="H27" s="22">
        <f t="shared" si="2"/>
        <v>129.024</v>
      </c>
      <c r="I27" s="7"/>
    </row>
    <row r="28" spans="1:9" ht="66.599999999999994" x14ac:dyDescent="0.3">
      <c r="A28" s="27" t="s">
        <v>23</v>
      </c>
      <c r="B28" s="28" t="s">
        <v>8</v>
      </c>
      <c r="C28" s="29" t="s">
        <v>168</v>
      </c>
      <c r="D28" s="30">
        <v>8674000</v>
      </c>
      <c r="E28" s="20">
        <f t="shared" si="0"/>
        <v>8674</v>
      </c>
      <c r="F28" s="30">
        <v>7765369.1100000003</v>
      </c>
      <c r="G28" s="21">
        <f t="shared" si="1"/>
        <v>7765.3691100000005</v>
      </c>
      <c r="H28" s="22">
        <f t="shared" si="2"/>
        <v>89.524661171316595</v>
      </c>
      <c r="I28" s="7"/>
    </row>
    <row r="29" spans="1:9" ht="93" x14ac:dyDescent="0.3">
      <c r="A29" s="27" t="s">
        <v>149</v>
      </c>
      <c r="B29" s="28" t="s">
        <v>8</v>
      </c>
      <c r="C29" s="29" t="s">
        <v>169</v>
      </c>
      <c r="D29" s="30">
        <v>8674000</v>
      </c>
      <c r="E29" s="20">
        <f t="shared" si="0"/>
        <v>8674</v>
      </c>
      <c r="F29" s="30">
        <v>7765369.1100000003</v>
      </c>
      <c r="G29" s="21">
        <f t="shared" si="1"/>
        <v>7765.3691100000005</v>
      </c>
      <c r="H29" s="22">
        <f t="shared" si="2"/>
        <v>89.524661171316595</v>
      </c>
      <c r="I29" s="7"/>
    </row>
    <row r="30" spans="1:9" ht="66.599999999999994" x14ac:dyDescent="0.3">
      <c r="A30" s="27" t="s">
        <v>24</v>
      </c>
      <c r="B30" s="28" t="s">
        <v>8</v>
      </c>
      <c r="C30" s="29" t="s">
        <v>170</v>
      </c>
      <c r="D30" s="30" t="s">
        <v>15</v>
      </c>
      <c r="E30" s="30" t="s">
        <v>15</v>
      </c>
      <c r="F30" s="30">
        <v>-1064149.6399999999</v>
      </c>
      <c r="G30" s="21">
        <f t="shared" si="1"/>
        <v>-1064.1496399999999</v>
      </c>
      <c r="H30" s="30" t="s">
        <v>15</v>
      </c>
      <c r="I30" s="7"/>
    </row>
    <row r="31" spans="1:9" ht="93" x14ac:dyDescent="0.3">
      <c r="A31" s="27" t="s">
        <v>148</v>
      </c>
      <c r="B31" s="28" t="s">
        <v>8</v>
      </c>
      <c r="C31" s="29" t="s">
        <v>171</v>
      </c>
      <c r="D31" s="30" t="s">
        <v>15</v>
      </c>
      <c r="E31" s="30" t="s">
        <v>15</v>
      </c>
      <c r="F31" s="30">
        <v>-1064149.6399999999</v>
      </c>
      <c r="G31" s="21">
        <f t="shared" si="1"/>
        <v>-1064.1496399999999</v>
      </c>
      <c r="H31" s="30" t="s">
        <v>15</v>
      </c>
      <c r="I31" s="7"/>
    </row>
    <row r="32" spans="1:9" x14ac:dyDescent="0.3">
      <c r="A32" s="27" t="s">
        <v>25</v>
      </c>
      <c r="B32" s="28" t="s">
        <v>8</v>
      </c>
      <c r="C32" s="29" t="s">
        <v>172</v>
      </c>
      <c r="D32" s="30">
        <v>13662000</v>
      </c>
      <c r="E32" s="20">
        <f t="shared" si="0"/>
        <v>13662</v>
      </c>
      <c r="F32" s="30">
        <v>13849749.939999999</v>
      </c>
      <c r="G32" s="21">
        <f t="shared" si="1"/>
        <v>13849.74994</v>
      </c>
      <c r="H32" s="22">
        <f t="shared" si="2"/>
        <v>101.37424930464061</v>
      </c>
      <c r="I32" s="7"/>
    </row>
    <row r="33" spans="1:9" ht="27" x14ac:dyDescent="0.3">
      <c r="A33" s="27" t="s">
        <v>26</v>
      </c>
      <c r="B33" s="28" t="s">
        <v>8</v>
      </c>
      <c r="C33" s="29" t="s">
        <v>173</v>
      </c>
      <c r="D33" s="30">
        <v>12420000</v>
      </c>
      <c r="E33" s="20">
        <f t="shared" si="0"/>
        <v>12420</v>
      </c>
      <c r="F33" s="30">
        <v>12551190.07</v>
      </c>
      <c r="G33" s="21">
        <f t="shared" si="1"/>
        <v>12551.190070000001</v>
      </c>
      <c r="H33" s="22">
        <f t="shared" si="2"/>
        <v>101.0562807568438</v>
      </c>
      <c r="I33" s="7"/>
    </row>
    <row r="34" spans="1:9" ht="27" x14ac:dyDescent="0.3">
      <c r="A34" s="27" t="s">
        <v>26</v>
      </c>
      <c r="B34" s="28" t="s">
        <v>8</v>
      </c>
      <c r="C34" s="29" t="s">
        <v>174</v>
      </c>
      <c r="D34" s="30">
        <v>12420000</v>
      </c>
      <c r="E34" s="20">
        <f t="shared" si="0"/>
        <v>12420</v>
      </c>
      <c r="F34" s="30">
        <v>12551190.07</v>
      </c>
      <c r="G34" s="21">
        <f t="shared" si="1"/>
        <v>12551.190070000001</v>
      </c>
      <c r="H34" s="22">
        <f t="shared" si="2"/>
        <v>101.0562807568438</v>
      </c>
      <c r="I34" s="7"/>
    </row>
    <row r="35" spans="1:9" x14ac:dyDescent="0.3">
      <c r="A35" s="27" t="s">
        <v>27</v>
      </c>
      <c r="B35" s="28" t="s">
        <v>8</v>
      </c>
      <c r="C35" s="29" t="s">
        <v>175</v>
      </c>
      <c r="D35" s="30">
        <v>1057000</v>
      </c>
      <c r="E35" s="20">
        <f t="shared" si="0"/>
        <v>1057</v>
      </c>
      <c r="F35" s="30">
        <v>1062963.8899999999</v>
      </c>
      <c r="G35" s="21">
        <f t="shared" si="1"/>
        <v>1062.96389</v>
      </c>
      <c r="H35" s="22">
        <f t="shared" si="2"/>
        <v>100.56422800378428</v>
      </c>
      <c r="I35" s="7"/>
    </row>
    <row r="36" spans="1:9" x14ac:dyDescent="0.3">
      <c r="A36" s="27" t="s">
        <v>27</v>
      </c>
      <c r="B36" s="28" t="s">
        <v>8</v>
      </c>
      <c r="C36" s="29" t="s">
        <v>176</v>
      </c>
      <c r="D36" s="30">
        <v>1057000</v>
      </c>
      <c r="E36" s="20">
        <f t="shared" si="0"/>
        <v>1057</v>
      </c>
      <c r="F36" s="30">
        <v>1062963.8899999999</v>
      </c>
      <c r="G36" s="21">
        <f t="shared" si="1"/>
        <v>1062.96389</v>
      </c>
      <c r="H36" s="22">
        <f t="shared" si="2"/>
        <v>100.56422800378428</v>
      </c>
      <c r="I36" s="7"/>
    </row>
    <row r="37" spans="1:9" ht="27" x14ac:dyDescent="0.3">
      <c r="A37" s="27" t="s">
        <v>28</v>
      </c>
      <c r="B37" s="28" t="s">
        <v>8</v>
      </c>
      <c r="C37" s="29" t="s">
        <v>177</v>
      </c>
      <c r="D37" s="30">
        <v>185000</v>
      </c>
      <c r="E37" s="20">
        <f t="shared" si="0"/>
        <v>185</v>
      </c>
      <c r="F37" s="30">
        <v>235595.98</v>
      </c>
      <c r="G37" s="21">
        <f t="shared" si="1"/>
        <v>235.59598</v>
      </c>
      <c r="H37" s="22">
        <f t="shared" si="2"/>
        <v>127.34917837837838</v>
      </c>
      <c r="I37" s="7"/>
    </row>
    <row r="38" spans="1:9" ht="40.200000000000003" x14ac:dyDescent="0.3">
      <c r="A38" s="27" t="s">
        <v>29</v>
      </c>
      <c r="B38" s="28" t="s">
        <v>8</v>
      </c>
      <c r="C38" s="29" t="s">
        <v>178</v>
      </c>
      <c r="D38" s="30">
        <v>185000</v>
      </c>
      <c r="E38" s="20">
        <f t="shared" si="0"/>
        <v>185</v>
      </c>
      <c r="F38" s="30">
        <v>235595.98</v>
      </c>
      <c r="G38" s="21">
        <f t="shared" si="1"/>
        <v>235.59598</v>
      </c>
      <c r="H38" s="22">
        <f t="shared" si="2"/>
        <v>127.34917837837838</v>
      </c>
      <c r="I38" s="7"/>
    </row>
    <row r="39" spans="1:9" x14ac:dyDescent="0.3">
      <c r="A39" s="27" t="s">
        <v>30</v>
      </c>
      <c r="B39" s="28" t="s">
        <v>8</v>
      </c>
      <c r="C39" s="29" t="s">
        <v>179</v>
      </c>
      <c r="D39" s="30">
        <v>79000</v>
      </c>
      <c r="E39" s="20">
        <f t="shared" si="0"/>
        <v>79</v>
      </c>
      <c r="F39" s="30">
        <v>85775.64</v>
      </c>
      <c r="G39" s="21">
        <f t="shared" si="1"/>
        <v>85.775639999999996</v>
      </c>
      <c r="H39" s="22">
        <f t="shared" si="2"/>
        <v>108.57675949367088</v>
      </c>
      <c r="I39" s="7"/>
    </row>
    <row r="40" spans="1:9" x14ac:dyDescent="0.3">
      <c r="A40" s="27" t="s">
        <v>31</v>
      </c>
      <c r="B40" s="28" t="s">
        <v>8</v>
      </c>
      <c r="C40" s="29" t="s">
        <v>180</v>
      </c>
      <c r="D40" s="30">
        <v>79000</v>
      </c>
      <c r="E40" s="20">
        <f t="shared" si="0"/>
        <v>79</v>
      </c>
      <c r="F40" s="30">
        <v>85775.64</v>
      </c>
      <c r="G40" s="21">
        <f t="shared" si="1"/>
        <v>85.775639999999996</v>
      </c>
      <c r="H40" s="22">
        <f t="shared" si="2"/>
        <v>108.57675949367088</v>
      </c>
      <c r="I40" s="7"/>
    </row>
    <row r="41" spans="1:9" x14ac:dyDescent="0.3">
      <c r="A41" s="27" t="s">
        <v>32</v>
      </c>
      <c r="B41" s="28" t="s">
        <v>8</v>
      </c>
      <c r="C41" s="29" t="s">
        <v>181</v>
      </c>
      <c r="D41" s="30">
        <v>79000</v>
      </c>
      <c r="E41" s="20">
        <f t="shared" si="0"/>
        <v>79</v>
      </c>
      <c r="F41" s="30">
        <v>85775.64</v>
      </c>
      <c r="G41" s="21">
        <f t="shared" si="1"/>
        <v>85.775639999999996</v>
      </c>
      <c r="H41" s="22">
        <f t="shared" si="2"/>
        <v>108.57675949367088</v>
      </c>
      <c r="I41" s="7"/>
    </row>
    <row r="42" spans="1:9" ht="27.6" customHeight="1" x14ac:dyDescent="0.3">
      <c r="A42" s="27" t="s">
        <v>33</v>
      </c>
      <c r="B42" s="28" t="s">
        <v>8</v>
      </c>
      <c r="C42" s="29" t="s">
        <v>182</v>
      </c>
      <c r="D42" s="30">
        <v>79000</v>
      </c>
      <c r="E42" s="20">
        <f t="shared" si="0"/>
        <v>79</v>
      </c>
      <c r="F42" s="30">
        <v>85775.64</v>
      </c>
      <c r="G42" s="21">
        <f t="shared" si="1"/>
        <v>85.775639999999996</v>
      </c>
      <c r="H42" s="22">
        <f t="shared" si="2"/>
        <v>108.57675949367088</v>
      </c>
      <c r="I42" s="7"/>
    </row>
    <row r="43" spans="1:9" x14ac:dyDescent="0.3">
      <c r="A43" s="27" t="s">
        <v>34</v>
      </c>
      <c r="B43" s="28" t="s">
        <v>8</v>
      </c>
      <c r="C43" s="29" t="s">
        <v>183</v>
      </c>
      <c r="D43" s="30">
        <v>3950000</v>
      </c>
      <c r="E43" s="20">
        <f t="shared" si="0"/>
        <v>3950</v>
      </c>
      <c r="F43" s="30">
        <v>3874702.68</v>
      </c>
      <c r="G43" s="21">
        <f t="shared" si="1"/>
        <v>3874.7026800000003</v>
      </c>
      <c r="H43" s="22">
        <f t="shared" si="2"/>
        <v>98.093738734177222</v>
      </c>
      <c r="I43" s="7"/>
    </row>
    <row r="44" spans="1:9" ht="27" x14ac:dyDescent="0.3">
      <c r="A44" s="27" t="s">
        <v>35</v>
      </c>
      <c r="B44" s="28" t="s">
        <v>8</v>
      </c>
      <c r="C44" s="29" t="s">
        <v>184</v>
      </c>
      <c r="D44" s="30">
        <v>3950000</v>
      </c>
      <c r="E44" s="20">
        <f t="shared" si="0"/>
        <v>3950</v>
      </c>
      <c r="F44" s="30">
        <v>3874702.68</v>
      </c>
      <c r="G44" s="21">
        <f t="shared" si="1"/>
        <v>3874.7026800000003</v>
      </c>
      <c r="H44" s="22">
        <f t="shared" si="2"/>
        <v>98.093738734177222</v>
      </c>
      <c r="I44" s="7"/>
    </row>
    <row r="45" spans="1:9" ht="40.200000000000003" x14ac:dyDescent="0.3">
      <c r="A45" s="27" t="s">
        <v>36</v>
      </c>
      <c r="B45" s="28" t="s">
        <v>8</v>
      </c>
      <c r="C45" s="29" t="s">
        <v>185</v>
      </c>
      <c r="D45" s="30">
        <v>3950000</v>
      </c>
      <c r="E45" s="20">
        <f t="shared" si="0"/>
        <v>3950</v>
      </c>
      <c r="F45" s="30">
        <v>3874702.68</v>
      </c>
      <c r="G45" s="21">
        <f t="shared" si="1"/>
        <v>3874.7026800000003</v>
      </c>
      <c r="H45" s="22">
        <f t="shared" si="2"/>
        <v>98.093738734177222</v>
      </c>
      <c r="I45" s="7"/>
    </row>
    <row r="46" spans="1:9" ht="40.200000000000003" x14ac:dyDescent="0.3">
      <c r="A46" s="27" t="s">
        <v>37</v>
      </c>
      <c r="B46" s="28" t="s">
        <v>8</v>
      </c>
      <c r="C46" s="29" t="s">
        <v>186</v>
      </c>
      <c r="D46" s="30">
        <v>11561600</v>
      </c>
      <c r="E46" s="20">
        <f t="shared" si="0"/>
        <v>11561.6</v>
      </c>
      <c r="F46" s="30">
        <v>11283916.49</v>
      </c>
      <c r="G46" s="21">
        <f t="shared" si="1"/>
        <v>11283.91649</v>
      </c>
      <c r="H46" s="22">
        <f t="shared" si="2"/>
        <v>97.598225937586491</v>
      </c>
      <c r="I46" s="7"/>
    </row>
    <row r="47" spans="1:9" ht="79.8" x14ac:dyDescent="0.3">
      <c r="A47" s="27" t="s">
        <v>38</v>
      </c>
      <c r="B47" s="28" t="s">
        <v>8</v>
      </c>
      <c r="C47" s="29" t="s">
        <v>187</v>
      </c>
      <c r="D47" s="30">
        <v>10491600</v>
      </c>
      <c r="E47" s="20">
        <f t="shared" si="0"/>
        <v>10491.6</v>
      </c>
      <c r="F47" s="30">
        <v>10122607.300000001</v>
      </c>
      <c r="G47" s="21">
        <f t="shared" si="1"/>
        <v>10122.607300000001</v>
      </c>
      <c r="H47" s="22">
        <f t="shared" si="2"/>
        <v>96.482970185672357</v>
      </c>
      <c r="I47" s="7"/>
    </row>
    <row r="48" spans="1:9" ht="55.2" customHeight="1" x14ac:dyDescent="0.3">
      <c r="A48" s="27" t="s">
        <v>39</v>
      </c>
      <c r="B48" s="28" t="s">
        <v>8</v>
      </c>
      <c r="C48" s="29" t="s">
        <v>188</v>
      </c>
      <c r="D48" s="30">
        <v>8291600</v>
      </c>
      <c r="E48" s="20">
        <f t="shared" si="0"/>
        <v>8291.6</v>
      </c>
      <c r="F48" s="30">
        <v>7666114.8399999999</v>
      </c>
      <c r="G48" s="21">
        <f t="shared" si="1"/>
        <v>7666.1148400000002</v>
      </c>
      <c r="H48" s="22">
        <f t="shared" si="2"/>
        <v>92.456399729847078</v>
      </c>
      <c r="I48" s="7"/>
    </row>
    <row r="49" spans="1:9" ht="79.8" x14ac:dyDescent="0.3">
      <c r="A49" s="27" t="s">
        <v>40</v>
      </c>
      <c r="B49" s="28" t="s">
        <v>8</v>
      </c>
      <c r="C49" s="29" t="s">
        <v>189</v>
      </c>
      <c r="D49" s="30">
        <v>5101000</v>
      </c>
      <c r="E49" s="20">
        <f t="shared" si="0"/>
        <v>5101</v>
      </c>
      <c r="F49" s="30">
        <v>4691971.58</v>
      </c>
      <c r="G49" s="21">
        <f t="shared" si="1"/>
        <v>4691.9715800000004</v>
      </c>
      <c r="H49" s="22">
        <f t="shared" si="2"/>
        <v>91.981407175063723</v>
      </c>
      <c r="I49" s="7"/>
    </row>
    <row r="50" spans="1:9" ht="66.599999999999994" x14ac:dyDescent="0.3">
      <c r="A50" s="27" t="s">
        <v>41</v>
      </c>
      <c r="B50" s="28" t="s">
        <v>8</v>
      </c>
      <c r="C50" s="29" t="s">
        <v>190</v>
      </c>
      <c r="D50" s="30">
        <v>3190600</v>
      </c>
      <c r="E50" s="20">
        <f t="shared" si="0"/>
        <v>3190.6</v>
      </c>
      <c r="F50" s="30">
        <v>2974143.26</v>
      </c>
      <c r="G50" s="21">
        <f t="shared" si="1"/>
        <v>2974.1432599999998</v>
      </c>
      <c r="H50" s="22">
        <f t="shared" si="2"/>
        <v>93.215798282454713</v>
      </c>
      <c r="I50" s="7"/>
    </row>
    <row r="51" spans="1:9" ht="40.200000000000003" x14ac:dyDescent="0.3">
      <c r="A51" s="27" t="s">
        <v>42</v>
      </c>
      <c r="B51" s="28" t="s">
        <v>8</v>
      </c>
      <c r="C51" s="29" t="s">
        <v>191</v>
      </c>
      <c r="D51" s="30">
        <v>2200000</v>
      </c>
      <c r="E51" s="20">
        <f t="shared" si="0"/>
        <v>2200</v>
      </c>
      <c r="F51" s="30">
        <v>2456492.46</v>
      </c>
      <c r="G51" s="21">
        <f t="shared" si="1"/>
        <v>2456.4924599999999</v>
      </c>
      <c r="H51" s="22">
        <f t="shared" si="2"/>
        <v>111.65874818181818</v>
      </c>
      <c r="I51" s="7"/>
    </row>
    <row r="52" spans="1:9" ht="27" customHeight="1" x14ac:dyDescent="0.3">
      <c r="A52" s="27" t="s">
        <v>43</v>
      </c>
      <c r="B52" s="28" t="s">
        <v>8</v>
      </c>
      <c r="C52" s="29" t="s">
        <v>192</v>
      </c>
      <c r="D52" s="30">
        <v>2200000</v>
      </c>
      <c r="E52" s="20">
        <f t="shared" si="0"/>
        <v>2200</v>
      </c>
      <c r="F52" s="30">
        <v>2456492.46</v>
      </c>
      <c r="G52" s="21">
        <f t="shared" si="1"/>
        <v>2456.4924599999999</v>
      </c>
      <c r="H52" s="22">
        <f t="shared" si="2"/>
        <v>111.65874818181818</v>
      </c>
      <c r="I52" s="7"/>
    </row>
    <row r="53" spans="1:9" ht="67.2" customHeight="1" x14ac:dyDescent="0.3">
      <c r="A53" s="27" t="s">
        <v>44</v>
      </c>
      <c r="B53" s="28" t="s">
        <v>8</v>
      </c>
      <c r="C53" s="29" t="s">
        <v>193</v>
      </c>
      <c r="D53" s="30">
        <v>1070000</v>
      </c>
      <c r="E53" s="20">
        <f t="shared" si="0"/>
        <v>1070</v>
      </c>
      <c r="F53" s="30">
        <v>1161309.19</v>
      </c>
      <c r="G53" s="21">
        <f t="shared" si="1"/>
        <v>1161.3091899999999</v>
      </c>
      <c r="H53" s="22">
        <f t="shared" si="2"/>
        <v>108.53356915887851</v>
      </c>
      <c r="I53" s="7"/>
    </row>
    <row r="54" spans="1:9" ht="69.599999999999994" customHeight="1" x14ac:dyDescent="0.3">
      <c r="A54" s="27" t="s">
        <v>45</v>
      </c>
      <c r="B54" s="28" t="s">
        <v>8</v>
      </c>
      <c r="C54" s="29" t="s">
        <v>194</v>
      </c>
      <c r="D54" s="30">
        <v>1070000</v>
      </c>
      <c r="E54" s="20">
        <f t="shared" si="0"/>
        <v>1070</v>
      </c>
      <c r="F54" s="30">
        <v>1161309.19</v>
      </c>
      <c r="G54" s="21">
        <f t="shared" si="1"/>
        <v>1161.3091899999999</v>
      </c>
      <c r="H54" s="22">
        <f t="shared" si="2"/>
        <v>108.53356915887851</v>
      </c>
      <c r="I54" s="7"/>
    </row>
    <row r="55" spans="1:9" ht="66.599999999999994" x14ac:dyDescent="0.3">
      <c r="A55" s="27" t="s">
        <v>46</v>
      </c>
      <c r="B55" s="28" t="s">
        <v>8</v>
      </c>
      <c r="C55" s="29" t="s">
        <v>195</v>
      </c>
      <c r="D55" s="30">
        <v>1070000</v>
      </c>
      <c r="E55" s="20">
        <f t="shared" si="0"/>
        <v>1070</v>
      </c>
      <c r="F55" s="30">
        <v>1161309.19</v>
      </c>
      <c r="G55" s="21">
        <f t="shared" si="1"/>
        <v>1161.3091899999999</v>
      </c>
      <c r="H55" s="22">
        <f t="shared" si="2"/>
        <v>108.53356915887851</v>
      </c>
      <c r="I55" s="7"/>
    </row>
    <row r="56" spans="1:9" ht="27" x14ac:dyDescent="0.3">
      <c r="A56" s="27" t="s">
        <v>47</v>
      </c>
      <c r="B56" s="28" t="s">
        <v>8</v>
      </c>
      <c r="C56" s="29" t="s">
        <v>196</v>
      </c>
      <c r="D56" s="30">
        <v>903000</v>
      </c>
      <c r="E56" s="20">
        <f t="shared" si="0"/>
        <v>903</v>
      </c>
      <c r="F56" s="30">
        <v>897090.12</v>
      </c>
      <c r="G56" s="21">
        <f t="shared" si="1"/>
        <v>897.09011999999996</v>
      </c>
      <c r="H56" s="22">
        <f t="shared" si="2"/>
        <v>99.34552823920265</v>
      </c>
      <c r="I56" s="7"/>
    </row>
    <row r="57" spans="1:9" x14ac:dyDescent="0.3">
      <c r="A57" s="27" t="s">
        <v>48</v>
      </c>
      <c r="B57" s="28" t="s">
        <v>8</v>
      </c>
      <c r="C57" s="29" t="s">
        <v>197</v>
      </c>
      <c r="D57" s="30">
        <v>894000</v>
      </c>
      <c r="E57" s="20">
        <f t="shared" si="0"/>
        <v>894</v>
      </c>
      <c r="F57" s="30">
        <v>889770.96</v>
      </c>
      <c r="G57" s="21">
        <f t="shared" si="1"/>
        <v>889.77095999999995</v>
      </c>
      <c r="H57" s="22">
        <f t="shared" si="2"/>
        <v>99.526953020134229</v>
      </c>
      <c r="I57" s="7"/>
    </row>
    <row r="58" spans="1:9" ht="27" x14ac:dyDescent="0.3">
      <c r="A58" s="27" t="s">
        <v>49</v>
      </c>
      <c r="B58" s="28" t="s">
        <v>8</v>
      </c>
      <c r="C58" s="29" t="s">
        <v>198</v>
      </c>
      <c r="D58" s="30">
        <v>249000</v>
      </c>
      <c r="E58" s="20">
        <f t="shared" si="0"/>
        <v>249</v>
      </c>
      <c r="F58" s="30">
        <v>245242.29</v>
      </c>
      <c r="G58" s="21">
        <f t="shared" si="1"/>
        <v>245.24229</v>
      </c>
      <c r="H58" s="22">
        <f t="shared" si="2"/>
        <v>98.490879518072276</v>
      </c>
      <c r="I58" s="7"/>
    </row>
    <row r="59" spans="1:9" x14ac:dyDescent="0.3">
      <c r="A59" s="27" t="s">
        <v>50</v>
      </c>
      <c r="B59" s="28" t="s">
        <v>8</v>
      </c>
      <c r="C59" s="29" t="s">
        <v>199</v>
      </c>
      <c r="D59" s="30">
        <v>201000</v>
      </c>
      <c r="E59" s="20">
        <f t="shared" si="0"/>
        <v>201</v>
      </c>
      <c r="F59" s="30">
        <v>200929.2</v>
      </c>
      <c r="G59" s="21">
        <f t="shared" si="1"/>
        <v>200.92920000000001</v>
      </c>
      <c r="H59" s="22">
        <f t="shared" si="2"/>
        <v>99.964776119402984</v>
      </c>
      <c r="I59" s="7"/>
    </row>
    <row r="60" spans="1:9" x14ac:dyDescent="0.3">
      <c r="A60" s="27" t="s">
        <v>51</v>
      </c>
      <c r="B60" s="28" t="s">
        <v>8</v>
      </c>
      <c r="C60" s="29" t="s">
        <v>200</v>
      </c>
      <c r="D60" s="30">
        <v>444000</v>
      </c>
      <c r="E60" s="20">
        <f t="shared" si="0"/>
        <v>444</v>
      </c>
      <c r="F60" s="30">
        <v>443599.47</v>
      </c>
      <c r="G60" s="21">
        <f t="shared" si="1"/>
        <v>443.59947</v>
      </c>
      <c r="H60" s="22">
        <f t="shared" si="2"/>
        <v>99.909790540540541</v>
      </c>
      <c r="I60" s="7"/>
    </row>
    <row r="61" spans="1:9" x14ac:dyDescent="0.3">
      <c r="A61" s="27" t="s">
        <v>52</v>
      </c>
      <c r="B61" s="28" t="s">
        <v>8</v>
      </c>
      <c r="C61" s="29" t="s">
        <v>201</v>
      </c>
      <c r="D61" s="30">
        <v>444000</v>
      </c>
      <c r="E61" s="20">
        <f t="shared" si="0"/>
        <v>444</v>
      </c>
      <c r="F61" s="30">
        <v>443580.46</v>
      </c>
      <c r="G61" s="21">
        <f t="shared" si="1"/>
        <v>443.58046000000002</v>
      </c>
      <c r="H61" s="22">
        <f t="shared" si="2"/>
        <v>99.905509009009009</v>
      </c>
      <c r="I61" s="7"/>
    </row>
    <row r="62" spans="1:9" x14ac:dyDescent="0.3">
      <c r="A62" s="27" t="s">
        <v>53</v>
      </c>
      <c r="B62" s="28" t="s">
        <v>8</v>
      </c>
      <c r="C62" s="29" t="s">
        <v>202</v>
      </c>
      <c r="D62" s="30" t="s">
        <v>15</v>
      </c>
      <c r="E62" s="30" t="s">
        <v>15</v>
      </c>
      <c r="F62" s="30">
        <v>19.010000000000002</v>
      </c>
      <c r="G62" s="21">
        <f t="shared" si="1"/>
        <v>1.9010000000000003E-2</v>
      </c>
      <c r="H62" s="30" t="s">
        <v>15</v>
      </c>
      <c r="I62" s="7"/>
    </row>
    <row r="63" spans="1:9" x14ac:dyDescent="0.3">
      <c r="A63" s="27" t="s">
        <v>54</v>
      </c>
      <c r="B63" s="28" t="s">
        <v>8</v>
      </c>
      <c r="C63" s="29" t="s">
        <v>203</v>
      </c>
      <c r="D63" s="30">
        <v>9000</v>
      </c>
      <c r="E63" s="20">
        <f t="shared" si="0"/>
        <v>9</v>
      </c>
      <c r="F63" s="30">
        <v>7319.16</v>
      </c>
      <c r="G63" s="21">
        <f t="shared" si="1"/>
        <v>7.3191600000000001</v>
      </c>
      <c r="H63" s="22">
        <f t="shared" si="2"/>
        <v>81.323999999999998</v>
      </c>
      <c r="I63" s="7"/>
    </row>
    <row r="64" spans="1:9" ht="27" x14ac:dyDescent="0.3">
      <c r="A64" s="27" t="s">
        <v>55</v>
      </c>
      <c r="B64" s="28" t="s">
        <v>8</v>
      </c>
      <c r="C64" s="29" t="s">
        <v>204</v>
      </c>
      <c r="D64" s="30">
        <v>9000</v>
      </c>
      <c r="E64" s="20">
        <f t="shared" si="0"/>
        <v>9</v>
      </c>
      <c r="F64" s="30">
        <v>7319.16</v>
      </c>
      <c r="G64" s="21">
        <f t="shared" si="1"/>
        <v>7.3191600000000001</v>
      </c>
      <c r="H64" s="22">
        <f t="shared" si="2"/>
        <v>81.323999999999998</v>
      </c>
      <c r="I64" s="7"/>
    </row>
    <row r="65" spans="1:9" ht="27" x14ac:dyDescent="0.3">
      <c r="A65" s="27" t="s">
        <v>56</v>
      </c>
      <c r="B65" s="28" t="s">
        <v>8</v>
      </c>
      <c r="C65" s="29" t="s">
        <v>205</v>
      </c>
      <c r="D65" s="30">
        <v>120000</v>
      </c>
      <c r="E65" s="20">
        <f t="shared" si="0"/>
        <v>120</v>
      </c>
      <c r="F65" s="30">
        <v>148195.62</v>
      </c>
      <c r="G65" s="21">
        <f t="shared" si="1"/>
        <v>148.19561999999999</v>
      </c>
      <c r="H65" s="22">
        <f t="shared" si="2"/>
        <v>123.49634999999999</v>
      </c>
      <c r="I65" s="7"/>
    </row>
    <row r="66" spans="1:9" x14ac:dyDescent="0.3">
      <c r="A66" s="27" t="s">
        <v>57</v>
      </c>
      <c r="B66" s="28" t="s">
        <v>8</v>
      </c>
      <c r="C66" s="29" t="s">
        <v>206</v>
      </c>
      <c r="D66" s="30">
        <v>120000</v>
      </c>
      <c r="E66" s="20">
        <f t="shared" si="0"/>
        <v>120</v>
      </c>
      <c r="F66" s="30">
        <v>148195.62</v>
      </c>
      <c r="G66" s="21">
        <f t="shared" si="1"/>
        <v>148.19561999999999</v>
      </c>
      <c r="H66" s="22">
        <f t="shared" si="2"/>
        <v>123.49634999999999</v>
      </c>
      <c r="I66" s="7"/>
    </row>
    <row r="67" spans="1:9" x14ac:dyDescent="0.3">
      <c r="A67" s="27" t="s">
        <v>58</v>
      </c>
      <c r="B67" s="28" t="s">
        <v>8</v>
      </c>
      <c r="C67" s="29" t="s">
        <v>207</v>
      </c>
      <c r="D67" s="30">
        <v>120000</v>
      </c>
      <c r="E67" s="20">
        <f t="shared" si="0"/>
        <v>120</v>
      </c>
      <c r="F67" s="30">
        <v>148195.62</v>
      </c>
      <c r="G67" s="21">
        <f t="shared" si="1"/>
        <v>148.19561999999999</v>
      </c>
      <c r="H67" s="22">
        <f t="shared" si="2"/>
        <v>123.49634999999999</v>
      </c>
      <c r="I67" s="7"/>
    </row>
    <row r="68" spans="1:9" ht="27" x14ac:dyDescent="0.3">
      <c r="A68" s="27" t="s">
        <v>59</v>
      </c>
      <c r="B68" s="28" t="s">
        <v>8</v>
      </c>
      <c r="C68" s="29" t="s">
        <v>208</v>
      </c>
      <c r="D68" s="30">
        <v>120000</v>
      </c>
      <c r="E68" s="20">
        <f t="shared" si="0"/>
        <v>120</v>
      </c>
      <c r="F68" s="30">
        <v>148195.62</v>
      </c>
      <c r="G68" s="21">
        <f t="shared" si="1"/>
        <v>148.19561999999999</v>
      </c>
      <c r="H68" s="22">
        <f t="shared" si="2"/>
        <v>123.49634999999999</v>
      </c>
      <c r="I68" s="7"/>
    </row>
    <row r="69" spans="1:9" ht="27" x14ac:dyDescent="0.3">
      <c r="A69" s="27" t="s">
        <v>60</v>
      </c>
      <c r="B69" s="28" t="s">
        <v>8</v>
      </c>
      <c r="C69" s="29" t="s">
        <v>209</v>
      </c>
      <c r="D69" s="30">
        <v>2935000</v>
      </c>
      <c r="E69" s="20">
        <f t="shared" si="0"/>
        <v>2935</v>
      </c>
      <c r="F69" s="30">
        <v>3205356.49</v>
      </c>
      <c r="G69" s="21">
        <f t="shared" si="1"/>
        <v>3205.3564900000001</v>
      </c>
      <c r="H69" s="22">
        <f t="shared" si="2"/>
        <v>109.2114647359455</v>
      </c>
      <c r="I69" s="7"/>
    </row>
    <row r="70" spans="1:9" ht="65.400000000000006" customHeight="1" x14ac:dyDescent="0.3">
      <c r="A70" s="27" t="s">
        <v>61</v>
      </c>
      <c r="B70" s="28" t="s">
        <v>8</v>
      </c>
      <c r="C70" s="29" t="s">
        <v>210</v>
      </c>
      <c r="D70" s="30">
        <v>1212000</v>
      </c>
      <c r="E70" s="20">
        <f t="shared" si="0"/>
        <v>1212</v>
      </c>
      <c r="F70" s="30">
        <v>1297465.3899999999</v>
      </c>
      <c r="G70" s="21">
        <f t="shared" si="1"/>
        <v>1297.4653899999998</v>
      </c>
      <c r="H70" s="22">
        <f t="shared" si="2"/>
        <v>107.05159983498349</v>
      </c>
      <c r="I70" s="7"/>
    </row>
    <row r="71" spans="1:9" ht="79.8" x14ac:dyDescent="0.3">
      <c r="A71" s="27" t="s">
        <v>62</v>
      </c>
      <c r="B71" s="28" t="s">
        <v>8</v>
      </c>
      <c r="C71" s="29" t="s">
        <v>211</v>
      </c>
      <c r="D71" s="30">
        <v>1212000</v>
      </c>
      <c r="E71" s="20">
        <f t="shared" si="0"/>
        <v>1212</v>
      </c>
      <c r="F71" s="30">
        <v>1297465.3899999999</v>
      </c>
      <c r="G71" s="21">
        <f t="shared" si="1"/>
        <v>1297.4653899999998</v>
      </c>
      <c r="H71" s="22">
        <f t="shared" si="2"/>
        <v>107.05159983498349</v>
      </c>
      <c r="I71" s="7"/>
    </row>
    <row r="72" spans="1:9" ht="79.8" x14ac:dyDescent="0.3">
      <c r="A72" s="27" t="s">
        <v>63</v>
      </c>
      <c r="B72" s="28" t="s">
        <v>8</v>
      </c>
      <c r="C72" s="29" t="s">
        <v>212</v>
      </c>
      <c r="D72" s="30">
        <v>1212000</v>
      </c>
      <c r="E72" s="20">
        <f t="shared" si="0"/>
        <v>1212</v>
      </c>
      <c r="F72" s="30">
        <v>1297465.3899999999</v>
      </c>
      <c r="G72" s="21">
        <f t="shared" si="1"/>
        <v>1297.4653899999998</v>
      </c>
      <c r="H72" s="22">
        <f t="shared" si="2"/>
        <v>107.05159983498349</v>
      </c>
      <c r="I72" s="7"/>
    </row>
    <row r="73" spans="1:9" ht="27" x14ac:dyDescent="0.3">
      <c r="A73" s="27" t="s">
        <v>64</v>
      </c>
      <c r="B73" s="28" t="s">
        <v>8</v>
      </c>
      <c r="C73" s="29" t="s">
        <v>213</v>
      </c>
      <c r="D73" s="30">
        <v>1723000</v>
      </c>
      <c r="E73" s="20">
        <f t="shared" si="0"/>
        <v>1723</v>
      </c>
      <c r="F73" s="30">
        <v>1907891.1</v>
      </c>
      <c r="G73" s="21">
        <f t="shared" si="1"/>
        <v>1907.8911000000001</v>
      </c>
      <c r="H73" s="22">
        <f t="shared" si="2"/>
        <v>110.73076610562971</v>
      </c>
      <c r="I73" s="7"/>
    </row>
    <row r="74" spans="1:9" ht="27" x14ac:dyDescent="0.3">
      <c r="A74" s="27" t="s">
        <v>65</v>
      </c>
      <c r="B74" s="28" t="s">
        <v>8</v>
      </c>
      <c r="C74" s="29" t="s">
        <v>214</v>
      </c>
      <c r="D74" s="30">
        <v>1723000</v>
      </c>
      <c r="E74" s="20">
        <f t="shared" si="0"/>
        <v>1723</v>
      </c>
      <c r="F74" s="30">
        <v>1907891.1</v>
      </c>
      <c r="G74" s="21">
        <f t="shared" si="1"/>
        <v>1907.8911000000001</v>
      </c>
      <c r="H74" s="22">
        <f t="shared" si="2"/>
        <v>110.73076610562971</v>
      </c>
      <c r="I74" s="7"/>
    </row>
    <row r="75" spans="1:9" ht="53.4" x14ac:dyDescent="0.3">
      <c r="A75" s="27" t="s">
        <v>66</v>
      </c>
      <c r="B75" s="28" t="s">
        <v>8</v>
      </c>
      <c r="C75" s="29" t="s">
        <v>215</v>
      </c>
      <c r="D75" s="30">
        <v>843000</v>
      </c>
      <c r="E75" s="20">
        <f t="shared" si="0"/>
        <v>843</v>
      </c>
      <c r="F75" s="30">
        <v>900240.61</v>
      </c>
      <c r="G75" s="21">
        <f t="shared" si="1"/>
        <v>900.24060999999995</v>
      </c>
      <c r="H75" s="22">
        <f t="shared" si="2"/>
        <v>106.79010794780545</v>
      </c>
      <c r="I75" s="7"/>
    </row>
    <row r="76" spans="1:9" ht="40.200000000000003" x14ac:dyDescent="0.3">
      <c r="A76" s="27" t="s">
        <v>67</v>
      </c>
      <c r="B76" s="28" t="s">
        <v>8</v>
      </c>
      <c r="C76" s="29" t="s">
        <v>216</v>
      </c>
      <c r="D76" s="30">
        <v>880000</v>
      </c>
      <c r="E76" s="20">
        <f t="shared" si="0"/>
        <v>880</v>
      </c>
      <c r="F76" s="30">
        <v>1007650.49</v>
      </c>
      <c r="G76" s="21">
        <f t="shared" si="1"/>
        <v>1007.65049</v>
      </c>
      <c r="H76" s="22">
        <f t="shared" si="2"/>
        <v>114.5057375</v>
      </c>
      <c r="I76" s="7"/>
    </row>
    <row r="77" spans="1:9" x14ac:dyDescent="0.3">
      <c r="A77" s="27" t="s">
        <v>68</v>
      </c>
      <c r="B77" s="28" t="s">
        <v>8</v>
      </c>
      <c r="C77" s="29" t="s">
        <v>217</v>
      </c>
      <c r="D77" s="30">
        <v>1429500</v>
      </c>
      <c r="E77" s="20">
        <f t="shared" si="0"/>
        <v>1429.5</v>
      </c>
      <c r="F77" s="30">
        <v>1464395.71</v>
      </c>
      <c r="G77" s="21">
        <f t="shared" si="1"/>
        <v>1464.39571</v>
      </c>
      <c r="H77" s="22">
        <f t="shared" si="2"/>
        <v>102.44111297656524</v>
      </c>
      <c r="I77" s="7"/>
    </row>
    <row r="78" spans="1:9" ht="30.6" customHeight="1" x14ac:dyDescent="0.3">
      <c r="A78" s="27" t="s">
        <v>69</v>
      </c>
      <c r="B78" s="28" t="s">
        <v>8</v>
      </c>
      <c r="C78" s="29" t="s">
        <v>218</v>
      </c>
      <c r="D78" s="30">
        <v>539500</v>
      </c>
      <c r="E78" s="20">
        <f t="shared" ref="E78:E141" si="3">D78/1000</f>
        <v>539.5</v>
      </c>
      <c r="F78" s="30">
        <v>536883.59</v>
      </c>
      <c r="G78" s="21">
        <f t="shared" ref="G78:G139" si="4">F78/1000</f>
        <v>536.88358999999991</v>
      </c>
      <c r="H78" s="22">
        <f t="shared" ref="H78:H139" si="5">G78/E78*100</f>
        <v>99.515030583873937</v>
      </c>
      <c r="I78" s="7"/>
    </row>
    <row r="79" spans="1:9" ht="53.4" x14ac:dyDescent="0.3">
      <c r="A79" s="27" t="s">
        <v>70</v>
      </c>
      <c r="B79" s="28" t="s">
        <v>8</v>
      </c>
      <c r="C79" s="29" t="s">
        <v>219</v>
      </c>
      <c r="D79" s="30">
        <v>6500</v>
      </c>
      <c r="E79" s="20">
        <f t="shared" si="3"/>
        <v>6.5</v>
      </c>
      <c r="F79" s="30">
        <v>7600</v>
      </c>
      <c r="G79" s="21">
        <f t="shared" si="4"/>
        <v>7.6</v>
      </c>
      <c r="H79" s="22">
        <f t="shared" si="5"/>
        <v>116.92307692307691</v>
      </c>
      <c r="I79" s="7"/>
    </row>
    <row r="80" spans="1:9" ht="69" customHeight="1" x14ac:dyDescent="0.3">
      <c r="A80" s="27" t="s">
        <v>71</v>
      </c>
      <c r="B80" s="28" t="s">
        <v>8</v>
      </c>
      <c r="C80" s="29" t="s">
        <v>220</v>
      </c>
      <c r="D80" s="30">
        <v>6500</v>
      </c>
      <c r="E80" s="20">
        <f t="shared" si="3"/>
        <v>6.5</v>
      </c>
      <c r="F80" s="30">
        <v>7600</v>
      </c>
      <c r="G80" s="21">
        <f t="shared" si="4"/>
        <v>7.6</v>
      </c>
      <c r="H80" s="22">
        <f t="shared" si="5"/>
        <v>116.92307692307691</v>
      </c>
      <c r="I80" s="7"/>
    </row>
    <row r="81" spans="1:9" ht="66.599999999999994" x14ac:dyDescent="0.3">
      <c r="A81" s="27" t="s">
        <v>72</v>
      </c>
      <c r="B81" s="28" t="s">
        <v>8</v>
      </c>
      <c r="C81" s="29" t="s">
        <v>221</v>
      </c>
      <c r="D81" s="30">
        <v>136000</v>
      </c>
      <c r="E81" s="20">
        <f t="shared" si="3"/>
        <v>136</v>
      </c>
      <c r="F81" s="30">
        <v>144929.51999999999</v>
      </c>
      <c r="G81" s="21">
        <f t="shared" si="4"/>
        <v>144.92952</v>
      </c>
      <c r="H81" s="22">
        <f t="shared" si="5"/>
        <v>106.56582352941174</v>
      </c>
      <c r="I81" s="7"/>
    </row>
    <row r="82" spans="1:9" ht="93" x14ac:dyDescent="0.3">
      <c r="A82" s="27" t="s">
        <v>73</v>
      </c>
      <c r="B82" s="28" t="s">
        <v>8</v>
      </c>
      <c r="C82" s="29" t="s">
        <v>222</v>
      </c>
      <c r="D82" s="30">
        <v>136000</v>
      </c>
      <c r="E82" s="20">
        <f t="shared" si="3"/>
        <v>136</v>
      </c>
      <c r="F82" s="30">
        <v>144929.51999999999</v>
      </c>
      <c r="G82" s="21">
        <f t="shared" si="4"/>
        <v>144.92952</v>
      </c>
      <c r="H82" s="22">
        <f t="shared" si="5"/>
        <v>106.56582352941174</v>
      </c>
      <c r="I82" s="7"/>
    </row>
    <row r="83" spans="1:9" ht="53.4" x14ac:dyDescent="0.3">
      <c r="A83" s="27" t="s">
        <v>74</v>
      </c>
      <c r="B83" s="28" t="s">
        <v>8</v>
      </c>
      <c r="C83" s="29" t="s">
        <v>223</v>
      </c>
      <c r="D83" s="30">
        <v>12000</v>
      </c>
      <c r="E83" s="20">
        <f t="shared" si="3"/>
        <v>12</v>
      </c>
      <c r="F83" s="30">
        <v>13054.52</v>
      </c>
      <c r="G83" s="21">
        <f t="shared" si="4"/>
        <v>13.05452</v>
      </c>
      <c r="H83" s="22">
        <f t="shared" si="5"/>
        <v>108.78766666666667</v>
      </c>
      <c r="I83" s="7"/>
    </row>
    <row r="84" spans="1:9" ht="67.8" customHeight="1" x14ac:dyDescent="0.3">
      <c r="A84" s="27" t="s">
        <v>75</v>
      </c>
      <c r="B84" s="28" t="s">
        <v>8</v>
      </c>
      <c r="C84" s="29" t="s">
        <v>224</v>
      </c>
      <c r="D84" s="30">
        <v>12000</v>
      </c>
      <c r="E84" s="20">
        <f t="shared" si="3"/>
        <v>12</v>
      </c>
      <c r="F84" s="30">
        <v>13054.52</v>
      </c>
      <c r="G84" s="21">
        <f t="shared" si="4"/>
        <v>13.05452</v>
      </c>
      <c r="H84" s="22">
        <f t="shared" si="5"/>
        <v>108.78766666666667</v>
      </c>
      <c r="I84" s="7"/>
    </row>
    <row r="85" spans="1:9" ht="53.4" x14ac:dyDescent="0.3">
      <c r="A85" s="27" t="s">
        <v>76</v>
      </c>
      <c r="B85" s="28" t="s">
        <v>8</v>
      </c>
      <c r="C85" s="29" t="s">
        <v>225</v>
      </c>
      <c r="D85" s="30">
        <v>57000</v>
      </c>
      <c r="E85" s="20">
        <f t="shared" si="3"/>
        <v>57</v>
      </c>
      <c r="F85" s="30">
        <v>53508.75</v>
      </c>
      <c r="G85" s="21">
        <f t="shared" si="4"/>
        <v>53.508749999999999</v>
      </c>
      <c r="H85" s="22">
        <f t="shared" si="5"/>
        <v>93.875</v>
      </c>
      <c r="I85" s="7"/>
    </row>
    <row r="86" spans="1:9" ht="79.8" x14ac:dyDescent="0.3">
      <c r="A86" s="27" t="s">
        <v>77</v>
      </c>
      <c r="B86" s="28" t="s">
        <v>8</v>
      </c>
      <c r="C86" s="29" t="s">
        <v>226</v>
      </c>
      <c r="D86" s="30">
        <v>57000</v>
      </c>
      <c r="E86" s="20">
        <f t="shared" si="3"/>
        <v>57</v>
      </c>
      <c r="F86" s="30">
        <v>53508.75</v>
      </c>
      <c r="G86" s="21">
        <f t="shared" si="4"/>
        <v>53.508749999999999</v>
      </c>
      <c r="H86" s="22">
        <f t="shared" si="5"/>
        <v>93.875</v>
      </c>
      <c r="I86" s="7"/>
    </row>
    <row r="87" spans="1:9" ht="53.4" x14ac:dyDescent="0.3">
      <c r="A87" s="27" t="s">
        <v>78</v>
      </c>
      <c r="B87" s="28" t="s">
        <v>8</v>
      </c>
      <c r="C87" s="29" t="s">
        <v>227</v>
      </c>
      <c r="D87" s="30">
        <v>1000</v>
      </c>
      <c r="E87" s="20">
        <f t="shared" si="3"/>
        <v>1</v>
      </c>
      <c r="F87" s="30">
        <v>1000</v>
      </c>
      <c r="G87" s="21">
        <f t="shared" si="4"/>
        <v>1</v>
      </c>
      <c r="H87" s="22">
        <f t="shared" si="5"/>
        <v>100</v>
      </c>
      <c r="I87" s="7"/>
    </row>
    <row r="88" spans="1:9" ht="66.599999999999994" x14ac:dyDescent="0.3">
      <c r="A88" s="27" t="s">
        <v>79</v>
      </c>
      <c r="B88" s="28" t="s">
        <v>8</v>
      </c>
      <c r="C88" s="29" t="s">
        <v>228</v>
      </c>
      <c r="D88" s="30">
        <v>1000</v>
      </c>
      <c r="E88" s="20">
        <f t="shared" si="3"/>
        <v>1</v>
      </c>
      <c r="F88" s="30">
        <v>1000</v>
      </c>
      <c r="G88" s="21">
        <f t="shared" si="4"/>
        <v>1</v>
      </c>
      <c r="H88" s="22">
        <f t="shared" si="5"/>
        <v>100</v>
      </c>
      <c r="I88" s="7"/>
    </row>
    <row r="89" spans="1:9" ht="66.599999999999994" x14ac:dyDescent="0.3">
      <c r="A89" s="27" t="s">
        <v>80</v>
      </c>
      <c r="B89" s="28" t="s">
        <v>8</v>
      </c>
      <c r="C89" s="29" t="s">
        <v>229</v>
      </c>
      <c r="D89" s="30">
        <v>6000</v>
      </c>
      <c r="E89" s="20">
        <f t="shared" si="3"/>
        <v>6</v>
      </c>
      <c r="F89" s="30">
        <v>4300</v>
      </c>
      <c r="G89" s="21">
        <f t="shared" si="4"/>
        <v>4.3</v>
      </c>
      <c r="H89" s="22">
        <f t="shared" si="5"/>
        <v>71.666666666666671</v>
      </c>
      <c r="I89" s="7"/>
    </row>
    <row r="90" spans="1:9" ht="93" x14ac:dyDescent="0.3">
      <c r="A90" s="27" t="s">
        <v>81</v>
      </c>
      <c r="B90" s="28" t="s">
        <v>8</v>
      </c>
      <c r="C90" s="29" t="s">
        <v>230</v>
      </c>
      <c r="D90" s="30">
        <v>6000</v>
      </c>
      <c r="E90" s="20">
        <f t="shared" si="3"/>
        <v>6</v>
      </c>
      <c r="F90" s="30">
        <v>4300</v>
      </c>
      <c r="G90" s="21">
        <f t="shared" si="4"/>
        <v>4.3</v>
      </c>
      <c r="H90" s="22">
        <f t="shared" si="5"/>
        <v>71.666666666666671</v>
      </c>
      <c r="I90" s="7"/>
    </row>
    <row r="91" spans="1:9" ht="54" customHeight="1" x14ac:dyDescent="0.3">
      <c r="A91" s="27" t="s">
        <v>82</v>
      </c>
      <c r="B91" s="28" t="s">
        <v>8</v>
      </c>
      <c r="C91" s="29" t="s">
        <v>231</v>
      </c>
      <c r="D91" s="30">
        <v>9000</v>
      </c>
      <c r="E91" s="20">
        <f t="shared" si="3"/>
        <v>9</v>
      </c>
      <c r="F91" s="30">
        <v>7735.58</v>
      </c>
      <c r="G91" s="21">
        <f t="shared" si="4"/>
        <v>7.7355799999999997</v>
      </c>
      <c r="H91" s="22">
        <f t="shared" si="5"/>
        <v>85.950888888888883</v>
      </c>
      <c r="I91" s="7"/>
    </row>
    <row r="92" spans="1:9" ht="106.2" x14ac:dyDescent="0.3">
      <c r="A92" s="27" t="s">
        <v>83</v>
      </c>
      <c r="B92" s="28" t="s">
        <v>8</v>
      </c>
      <c r="C92" s="29" t="s">
        <v>232</v>
      </c>
      <c r="D92" s="30">
        <v>9000</v>
      </c>
      <c r="E92" s="20">
        <f t="shared" si="3"/>
        <v>9</v>
      </c>
      <c r="F92" s="30">
        <v>7735.58</v>
      </c>
      <c r="G92" s="21">
        <f t="shared" si="4"/>
        <v>7.7355799999999997</v>
      </c>
      <c r="H92" s="22">
        <f t="shared" si="5"/>
        <v>85.950888888888883</v>
      </c>
      <c r="I92" s="7"/>
    </row>
    <row r="93" spans="1:9" ht="53.4" x14ac:dyDescent="0.3">
      <c r="A93" s="27" t="s">
        <v>84</v>
      </c>
      <c r="B93" s="28" t="s">
        <v>8</v>
      </c>
      <c r="C93" s="29" t="s">
        <v>233</v>
      </c>
      <c r="D93" s="30">
        <v>1000</v>
      </c>
      <c r="E93" s="20">
        <f t="shared" si="3"/>
        <v>1</v>
      </c>
      <c r="F93" s="30">
        <v>1000</v>
      </c>
      <c r="G93" s="21">
        <f t="shared" si="4"/>
        <v>1</v>
      </c>
      <c r="H93" s="22">
        <f t="shared" si="5"/>
        <v>100</v>
      </c>
      <c r="I93" s="7"/>
    </row>
    <row r="94" spans="1:9" ht="79.8" x14ac:dyDescent="0.3">
      <c r="A94" s="27" t="s">
        <v>85</v>
      </c>
      <c r="B94" s="28" t="s">
        <v>8</v>
      </c>
      <c r="C94" s="29" t="s">
        <v>234</v>
      </c>
      <c r="D94" s="30">
        <v>1000</v>
      </c>
      <c r="E94" s="20">
        <f t="shared" si="3"/>
        <v>1</v>
      </c>
      <c r="F94" s="30">
        <v>1000</v>
      </c>
      <c r="G94" s="21">
        <f t="shared" si="4"/>
        <v>1</v>
      </c>
      <c r="H94" s="22">
        <f t="shared" si="5"/>
        <v>100</v>
      </c>
      <c r="I94" s="7"/>
    </row>
    <row r="95" spans="1:9" ht="53.4" x14ac:dyDescent="0.3">
      <c r="A95" s="27" t="s">
        <v>86</v>
      </c>
      <c r="B95" s="28" t="s">
        <v>8</v>
      </c>
      <c r="C95" s="29" t="s">
        <v>235</v>
      </c>
      <c r="D95" s="30">
        <v>25000</v>
      </c>
      <c r="E95" s="20">
        <f t="shared" si="3"/>
        <v>25</v>
      </c>
      <c r="F95" s="30">
        <v>24750</v>
      </c>
      <c r="G95" s="21">
        <f t="shared" si="4"/>
        <v>24.75</v>
      </c>
      <c r="H95" s="22">
        <f t="shared" si="5"/>
        <v>99</v>
      </c>
      <c r="I95" s="7"/>
    </row>
    <row r="96" spans="1:9" ht="66.599999999999994" x14ac:dyDescent="0.3">
      <c r="A96" s="27" t="s">
        <v>87</v>
      </c>
      <c r="B96" s="28" t="s">
        <v>8</v>
      </c>
      <c r="C96" s="29" t="s">
        <v>236</v>
      </c>
      <c r="D96" s="30">
        <v>25000</v>
      </c>
      <c r="E96" s="20">
        <f t="shared" si="3"/>
        <v>25</v>
      </c>
      <c r="F96" s="30">
        <v>24750</v>
      </c>
      <c r="G96" s="21">
        <f t="shared" si="4"/>
        <v>24.75</v>
      </c>
      <c r="H96" s="22">
        <f t="shared" si="5"/>
        <v>99</v>
      </c>
      <c r="I96" s="7"/>
    </row>
    <row r="97" spans="1:9" ht="52.2" customHeight="1" x14ac:dyDescent="0.3">
      <c r="A97" s="27" t="s">
        <v>88</v>
      </c>
      <c r="B97" s="28" t="s">
        <v>8</v>
      </c>
      <c r="C97" s="29" t="s">
        <v>237</v>
      </c>
      <c r="D97" s="30">
        <v>286000</v>
      </c>
      <c r="E97" s="20">
        <f t="shared" si="3"/>
        <v>286</v>
      </c>
      <c r="F97" s="30">
        <v>279005.21999999997</v>
      </c>
      <c r="G97" s="21">
        <f t="shared" si="4"/>
        <v>279.00521999999995</v>
      </c>
      <c r="H97" s="22">
        <f t="shared" si="5"/>
        <v>97.554272727272703</v>
      </c>
      <c r="I97" s="7"/>
    </row>
    <row r="98" spans="1:9" ht="79.8" x14ac:dyDescent="0.3">
      <c r="A98" s="27" t="s">
        <v>89</v>
      </c>
      <c r="B98" s="28" t="s">
        <v>8</v>
      </c>
      <c r="C98" s="29" t="s">
        <v>238</v>
      </c>
      <c r="D98" s="30">
        <v>286000</v>
      </c>
      <c r="E98" s="20">
        <f t="shared" si="3"/>
        <v>286</v>
      </c>
      <c r="F98" s="30">
        <v>279005.21999999997</v>
      </c>
      <c r="G98" s="21">
        <f t="shared" si="4"/>
        <v>279.00521999999995</v>
      </c>
      <c r="H98" s="22">
        <f t="shared" si="5"/>
        <v>97.554272727272703</v>
      </c>
      <c r="I98" s="7"/>
    </row>
    <row r="99" spans="1:9" ht="19.2" customHeight="1" x14ac:dyDescent="0.3">
      <c r="A99" s="27" t="s">
        <v>90</v>
      </c>
      <c r="B99" s="28" t="s">
        <v>8</v>
      </c>
      <c r="C99" s="29" t="s">
        <v>239</v>
      </c>
      <c r="D99" s="30">
        <v>890000</v>
      </c>
      <c r="E99" s="20">
        <f t="shared" si="3"/>
        <v>890</v>
      </c>
      <c r="F99" s="30">
        <v>927512.12</v>
      </c>
      <c r="G99" s="21">
        <f t="shared" si="4"/>
        <v>927.51211999999998</v>
      </c>
      <c r="H99" s="22">
        <f t="shared" si="5"/>
        <v>104.21484494382022</v>
      </c>
      <c r="I99" s="7"/>
    </row>
    <row r="100" spans="1:9" ht="79.8" x14ac:dyDescent="0.3">
      <c r="A100" s="27" t="s">
        <v>91</v>
      </c>
      <c r="B100" s="28" t="s">
        <v>8</v>
      </c>
      <c r="C100" s="29" t="s">
        <v>240</v>
      </c>
      <c r="D100" s="30">
        <v>10000</v>
      </c>
      <c r="E100" s="20">
        <f t="shared" si="3"/>
        <v>10</v>
      </c>
      <c r="F100" s="30">
        <v>8122</v>
      </c>
      <c r="G100" s="21">
        <f t="shared" si="4"/>
        <v>8.1219999999999999</v>
      </c>
      <c r="H100" s="22">
        <f t="shared" si="5"/>
        <v>81.22</v>
      </c>
      <c r="I100" s="7"/>
    </row>
    <row r="101" spans="1:9" ht="53.4" x14ac:dyDescent="0.3">
      <c r="A101" s="27" t="s">
        <v>92</v>
      </c>
      <c r="B101" s="28" t="s">
        <v>8</v>
      </c>
      <c r="C101" s="29" t="s">
        <v>241</v>
      </c>
      <c r="D101" s="30">
        <v>10000</v>
      </c>
      <c r="E101" s="20">
        <f t="shared" si="3"/>
        <v>10</v>
      </c>
      <c r="F101" s="30">
        <v>8122</v>
      </c>
      <c r="G101" s="21">
        <f t="shared" si="4"/>
        <v>8.1219999999999999</v>
      </c>
      <c r="H101" s="22">
        <f t="shared" si="5"/>
        <v>81.22</v>
      </c>
      <c r="I101" s="7"/>
    </row>
    <row r="102" spans="1:9" ht="66.599999999999994" x14ac:dyDescent="0.3">
      <c r="A102" s="27" t="s">
        <v>93</v>
      </c>
      <c r="B102" s="28" t="s">
        <v>8</v>
      </c>
      <c r="C102" s="29" t="s">
        <v>242</v>
      </c>
      <c r="D102" s="30">
        <v>880000</v>
      </c>
      <c r="E102" s="20">
        <f t="shared" si="3"/>
        <v>880</v>
      </c>
      <c r="F102" s="30">
        <v>919390.12</v>
      </c>
      <c r="G102" s="21">
        <f t="shared" si="4"/>
        <v>919.39012000000002</v>
      </c>
      <c r="H102" s="22">
        <f t="shared" si="5"/>
        <v>104.47615000000002</v>
      </c>
      <c r="I102" s="7"/>
    </row>
    <row r="103" spans="1:9" ht="52.8" customHeight="1" x14ac:dyDescent="0.3">
      <c r="A103" s="27" t="s">
        <v>94</v>
      </c>
      <c r="B103" s="28" t="s">
        <v>8</v>
      </c>
      <c r="C103" s="29" t="s">
        <v>243</v>
      </c>
      <c r="D103" s="30">
        <v>38000</v>
      </c>
      <c r="E103" s="20">
        <f t="shared" si="3"/>
        <v>38</v>
      </c>
      <c r="F103" s="30">
        <v>34545.769999999997</v>
      </c>
      <c r="G103" s="21">
        <f t="shared" si="4"/>
        <v>34.545769999999997</v>
      </c>
      <c r="H103" s="22">
        <f t="shared" si="5"/>
        <v>90.909921052631574</v>
      </c>
      <c r="I103" s="7"/>
    </row>
    <row r="104" spans="1:9" ht="55.2" customHeight="1" x14ac:dyDescent="0.3">
      <c r="A104" s="27" t="s">
        <v>94</v>
      </c>
      <c r="B104" s="28" t="s">
        <v>8</v>
      </c>
      <c r="C104" s="29" t="s">
        <v>243</v>
      </c>
      <c r="D104" s="30">
        <v>28000</v>
      </c>
      <c r="E104" s="20">
        <f t="shared" si="3"/>
        <v>28</v>
      </c>
      <c r="F104" s="30">
        <v>24860.560000000001</v>
      </c>
      <c r="G104" s="21">
        <f t="shared" si="4"/>
        <v>24.86056</v>
      </c>
      <c r="H104" s="22">
        <f t="shared" si="5"/>
        <v>88.787714285714287</v>
      </c>
      <c r="I104" s="7"/>
    </row>
    <row r="105" spans="1:9" ht="54" customHeight="1" x14ac:dyDescent="0.3">
      <c r="A105" s="27" t="s">
        <v>94</v>
      </c>
      <c r="B105" s="28" t="s">
        <v>8</v>
      </c>
      <c r="C105" s="29" t="s">
        <v>243</v>
      </c>
      <c r="D105" s="30">
        <v>30500</v>
      </c>
      <c r="E105" s="20">
        <f t="shared" si="3"/>
        <v>30.5</v>
      </c>
      <c r="F105" s="30">
        <v>30600</v>
      </c>
      <c r="G105" s="21">
        <f t="shared" si="4"/>
        <v>30.6</v>
      </c>
      <c r="H105" s="22">
        <f t="shared" si="5"/>
        <v>100.32786885245901</v>
      </c>
      <c r="I105" s="7"/>
    </row>
    <row r="106" spans="1:9" ht="54.6" customHeight="1" x14ac:dyDescent="0.3">
      <c r="A106" s="27" t="s">
        <v>94</v>
      </c>
      <c r="B106" s="28" t="s">
        <v>8</v>
      </c>
      <c r="C106" s="29" t="s">
        <v>243</v>
      </c>
      <c r="D106" s="30">
        <v>7000</v>
      </c>
      <c r="E106" s="20">
        <f t="shared" si="3"/>
        <v>7</v>
      </c>
      <c r="F106" s="30">
        <v>5674.66</v>
      </c>
      <c r="G106" s="21">
        <f t="shared" si="4"/>
        <v>5.6746600000000003</v>
      </c>
      <c r="H106" s="22">
        <f t="shared" si="5"/>
        <v>81.066571428571436</v>
      </c>
      <c r="I106" s="7"/>
    </row>
    <row r="107" spans="1:9" ht="54" customHeight="1" x14ac:dyDescent="0.3">
      <c r="A107" s="27" t="s">
        <v>94</v>
      </c>
      <c r="B107" s="28" t="s">
        <v>8</v>
      </c>
      <c r="C107" s="29" t="s">
        <v>243</v>
      </c>
      <c r="D107" s="30">
        <v>735500</v>
      </c>
      <c r="E107" s="20">
        <f t="shared" si="3"/>
        <v>735.5</v>
      </c>
      <c r="F107" s="30">
        <v>786655.72</v>
      </c>
      <c r="G107" s="21">
        <f t="shared" si="4"/>
        <v>786.65571999999997</v>
      </c>
      <c r="H107" s="22">
        <f t="shared" si="5"/>
        <v>106.95523045547246</v>
      </c>
      <c r="I107" s="7"/>
    </row>
    <row r="108" spans="1:9" ht="55.8" customHeight="1" x14ac:dyDescent="0.3">
      <c r="A108" s="27" t="s">
        <v>94</v>
      </c>
      <c r="B108" s="28" t="s">
        <v>8</v>
      </c>
      <c r="C108" s="29" t="s">
        <v>243</v>
      </c>
      <c r="D108" s="30">
        <v>4500</v>
      </c>
      <c r="E108" s="20">
        <f t="shared" si="3"/>
        <v>4.5</v>
      </c>
      <c r="F108" s="30">
        <v>5050.59</v>
      </c>
      <c r="G108" s="21">
        <f t="shared" si="4"/>
        <v>5.0505900000000006</v>
      </c>
      <c r="H108" s="22">
        <f t="shared" si="5"/>
        <v>112.23533333333336</v>
      </c>
      <c r="I108" s="7"/>
    </row>
    <row r="109" spans="1:9" ht="55.8" customHeight="1" x14ac:dyDescent="0.3">
      <c r="A109" s="27" t="s">
        <v>94</v>
      </c>
      <c r="B109" s="28" t="s">
        <v>8</v>
      </c>
      <c r="C109" s="29" t="s">
        <v>243</v>
      </c>
      <c r="D109" s="30">
        <v>1500</v>
      </c>
      <c r="E109" s="20">
        <f t="shared" si="3"/>
        <v>1.5</v>
      </c>
      <c r="F109" s="30">
        <v>1500</v>
      </c>
      <c r="G109" s="21">
        <f t="shared" si="4"/>
        <v>1.5</v>
      </c>
      <c r="H109" s="22">
        <f t="shared" si="5"/>
        <v>100</v>
      </c>
      <c r="I109" s="7"/>
    </row>
    <row r="110" spans="1:9" ht="66.599999999999994" x14ac:dyDescent="0.3">
      <c r="A110" s="27" t="s">
        <v>95</v>
      </c>
      <c r="B110" s="28" t="s">
        <v>8</v>
      </c>
      <c r="C110" s="29" t="s">
        <v>244</v>
      </c>
      <c r="D110" s="30">
        <v>35000</v>
      </c>
      <c r="E110" s="20">
        <f t="shared" si="3"/>
        <v>35</v>
      </c>
      <c r="F110" s="30">
        <v>30502.82</v>
      </c>
      <c r="G110" s="21">
        <f t="shared" si="4"/>
        <v>30.50282</v>
      </c>
      <c r="H110" s="22">
        <f t="shared" si="5"/>
        <v>87.150914285714293</v>
      </c>
      <c r="I110" s="7"/>
    </row>
    <row r="111" spans="1:9" x14ac:dyDescent="0.3">
      <c r="A111" s="27" t="s">
        <v>96</v>
      </c>
      <c r="B111" s="28" t="s">
        <v>8</v>
      </c>
      <c r="C111" s="29" t="s">
        <v>245</v>
      </c>
      <c r="D111" s="30" t="s">
        <v>15</v>
      </c>
      <c r="E111" s="30" t="s">
        <v>15</v>
      </c>
      <c r="F111" s="30">
        <v>988.97</v>
      </c>
      <c r="G111" s="21">
        <f t="shared" si="4"/>
        <v>0.98897000000000002</v>
      </c>
      <c r="H111" s="30" t="s">
        <v>15</v>
      </c>
      <c r="I111" s="7"/>
    </row>
    <row r="112" spans="1:9" x14ac:dyDescent="0.3">
      <c r="A112" s="27" t="s">
        <v>97</v>
      </c>
      <c r="B112" s="28" t="s">
        <v>8</v>
      </c>
      <c r="C112" s="29" t="s">
        <v>246</v>
      </c>
      <c r="D112" s="30" t="s">
        <v>15</v>
      </c>
      <c r="E112" s="30" t="s">
        <v>15</v>
      </c>
      <c r="F112" s="30">
        <v>988.97</v>
      </c>
      <c r="G112" s="21">
        <f t="shared" si="4"/>
        <v>0.98897000000000002</v>
      </c>
      <c r="H112" s="30" t="s">
        <v>15</v>
      </c>
      <c r="I112" s="7"/>
    </row>
    <row r="113" spans="1:9" ht="27" x14ac:dyDescent="0.3">
      <c r="A113" s="27" t="s">
        <v>98</v>
      </c>
      <c r="B113" s="28" t="s">
        <v>8</v>
      </c>
      <c r="C113" s="29" t="s">
        <v>247</v>
      </c>
      <c r="D113" s="30" t="s">
        <v>15</v>
      </c>
      <c r="E113" s="30" t="s">
        <v>15</v>
      </c>
      <c r="F113" s="30">
        <v>988.97</v>
      </c>
      <c r="G113" s="21">
        <f t="shared" si="4"/>
        <v>0.98897000000000002</v>
      </c>
      <c r="H113" s="30" t="s">
        <v>15</v>
      </c>
      <c r="I113" s="7"/>
    </row>
    <row r="114" spans="1:9" x14ac:dyDescent="0.3">
      <c r="A114" s="40" t="s">
        <v>99</v>
      </c>
      <c r="B114" s="41" t="s">
        <v>8</v>
      </c>
      <c r="C114" s="42" t="s">
        <v>248</v>
      </c>
      <c r="D114" s="43">
        <v>756772466.26999998</v>
      </c>
      <c r="E114" s="44">
        <f t="shared" si="3"/>
        <v>756772.46626999998</v>
      </c>
      <c r="F114" s="43">
        <v>733853950.66999996</v>
      </c>
      <c r="G114" s="45">
        <f t="shared" si="4"/>
        <v>733853.95066999993</v>
      </c>
      <c r="H114" s="46">
        <f t="shared" si="5"/>
        <v>96.971544734844613</v>
      </c>
      <c r="I114" s="7"/>
    </row>
    <row r="115" spans="1:9" ht="40.200000000000003" x14ac:dyDescent="0.3">
      <c r="A115" s="27" t="s">
        <v>100</v>
      </c>
      <c r="B115" s="28" t="s">
        <v>8</v>
      </c>
      <c r="C115" s="29" t="s">
        <v>249</v>
      </c>
      <c r="D115" s="30">
        <v>756772466.26999998</v>
      </c>
      <c r="E115" s="20">
        <f t="shared" si="3"/>
        <v>756772.46626999998</v>
      </c>
      <c r="F115" s="30">
        <v>733874278.66999996</v>
      </c>
      <c r="G115" s="21">
        <f t="shared" si="4"/>
        <v>733874.27866999991</v>
      </c>
      <c r="H115" s="22">
        <f t="shared" si="5"/>
        <v>96.974230879082938</v>
      </c>
      <c r="I115" s="7"/>
    </row>
    <row r="116" spans="1:9" ht="27" x14ac:dyDescent="0.3">
      <c r="A116" s="27" t="s">
        <v>101</v>
      </c>
      <c r="B116" s="28" t="s">
        <v>8</v>
      </c>
      <c r="C116" s="29" t="s">
        <v>250</v>
      </c>
      <c r="D116" s="30">
        <v>72709538.319999993</v>
      </c>
      <c r="E116" s="20">
        <f t="shared" si="3"/>
        <v>72709.538319999992</v>
      </c>
      <c r="F116" s="30">
        <v>72709538.319999993</v>
      </c>
      <c r="G116" s="21">
        <f t="shared" si="4"/>
        <v>72709.538319999992</v>
      </c>
      <c r="H116" s="22">
        <f t="shared" si="5"/>
        <v>100</v>
      </c>
      <c r="I116" s="7"/>
    </row>
    <row r="117" spans="1:9" ht="27" x14ac:dyDescent="0.3">
      <c r="A117" s="27" t="s">
        <v>102</v>
      </c>
      <c r="B117" s="28" t="s">
        <v>8</v>
      </c>
      <c r="C117" s="29" t="s">
        <v>251</v>
      </c>
      <c r="D117" s="30">
        <v>71643813.760000005</v>
      </c>
      <c r="E117" s="20">
        <f t="shared" si="3"/>
        <v>71643.813760000005</v>
      </c>
      <c r="F117" s="30">
        <v>71643813.760000005</v>
      </c>
      <c r="G117" s="21">
        <f t="shared" si="4"/>
        <v>71643.813760000005</v>
      </c>
      <c r="H117" s="22">
        <f t="shared" si="5"/>
        <v>100</v>
      </c>
      <c r="I117" s="7"/>
    </row>
    <row r="118" spans="1:9" ht="27" x14ac:dyDescent="0.3">
      <c r="A118" s="27" t="s">
        <v>103</v>
      </c>
      <c r="B118" s="28" t="s">
        <v>8</v>
      </c>
      <c r="C118" s="29" t="s">
        <v>252</v>
      </c>
      <c r="D118" s="30">
        <v>71643813.760000005</v>
      </c>
      <c r="E118" s="20">
        <f t="shared" si="3"/>
        <v>71643.813760000005</v>
      </c>
      <c r="F118" s="30">
        <v>71643813.760000005</v>
      </c>
      <c r="G118" s="21">
        <f t="shared" si="4"/>
        <v>71643.813760000005</v>
      </c>
      <c r="H118" s="22">
        <f t="shared" si="5"/>
        <v>100</v>
      </c>
      <c r="I118" s="7"/>
    </row>
    <row r="119" spans="1:9" ht="79.8" x14ac:dyDescent="0.3">
      <c r="A119" s="27" t="s">
        <v>104</v>
      </c>
      <c r="B119" s="28" t="s">
        <v>8</v>
      </c>
      <c r="C119" s="29" t="s">
        <v>253</v>
      </c>
      <c r="D119" s="30">
        <v>1065724.56</v>
      </c>
      <c r="E119" s="20">
        <f t="shared" si="3"/>
        <v>1065.7245600000001</v>
      </c>
      <c r="F119" s="30">
        <v>1065724.56</v>
      </c>
      <c r="G119" s="21">
        <f t="shared" si="4"/>
        <v>1065.7245600000001</v>
      </c>
      <c r="H119" s="22">
        <f t="shared" si="5"/>
        <v>100</v>
      </c>
      <c r="I119" s="7"/>
    </row>
    <row r="120" spans="1:9" ht="79.8" x14ac:dyDescent="0.3">
      <c r="A120" s="27" t="s">
        <v>105</v>
      </c>
      <c r="B120" s="28" t="s">
        <v>8</v>
      </c>
      <c r="C120" s="29" t="s">
        <v>254</v>
      </c>
      <c r="D120" s="30">
        <v>1065724.56</v>
      </c>
      <c r="E120" s="20">
        <f t="shared" si="3"/>
        <v>1065.7245600000001</v>
      </c>
      <c r="F120" s="30">
        <v>1065724.56</v>
      </c>
      <c r="G120" s="21">
        <f t="shared" si="4"/>
        <v>1065.7245600000001</v>
      </c>
      <c r="H120" s="22">
        <f t="shared" si="5"/>
        <v>100</v>
      </c>
      <c r="I120" s="7"/>
    </row>
    <row r="121" spans="1:9" ht="27" x14ac:dyDescent="0.3">
      <c r="A121" s="27" t="s">
        <v>106</v>
      </c>
      <c r="B121" s="28" t="s">
        <v>8</v>
      </c>
      <c r="C121" s="29" t="s">
        <v>255</v>
      </c>
      <c r="D121" s="30">
        <v>102551434.89</v>
      </c>
      <c r="E121" s="20">
        <f t="shared" si="3"/>
        <v>102551.43489</v>
      </c>
      <c r="F121" s="30">
        <v>99431229.780000001</v>
      </c>
      <c r="G121" s="21">
        <f t="shared" si="4"/>
        <v>99431.229779999994</v>
      </c>
      <c r="H121" s="22">
        <f t="shared" si="5"/>
        <v>96.957424229756668</v>
      </c>
      <c r="I121" s="7"/>
    </row>
    <row r="122" spans="1:9" ht="41.4" customHeight="1" x14ac:dyDescent="0.3">
      <c r="A122" s="27" t="s">
        <v>107</v>
      </c>
      <c r="B122" s="28" t="s">
        <v>8</v>
      </c>
      <c r="C122" s="29" t="s">
        <v>256</v>
      </c>
      <c r="D122" s="30">
        <v>381261</v>
      </c>
      <c r="E122" s="20">
        <f t="shared" si="3"/>
        <v>381.26100000000002</v>
      </c>
      <c r="F122" s="30">
        <v>381261</v>
      </c>
      <c r="G122" s="21">
        <f t="shared" si="4"/>
        <v>381.26100000000002</v>
      </c>
      <c r="H122" s="22">
        <f t="shared" si="5"/>
        <v>100</v>
      </c>
      <c r="I122" s="7"/>
    </row>
    <row r="123" spans="1:9" ht="53.4" x14ac:dyDescent="0.3">
      <c r="A123" s="27" t="s">
        <v>108</v>
      </c>
      <c r="B123" s="28" t="s">
        <v>8</v>
      </c>
      <c r="C123" s="29" t="s">
        <v>257</v>
      </c>
      <c r="D123" s="30">
        <v>381261</v>
      </c>
      <c r="E123" s="20">
        <f t="shared" si="3"/>
        <v>381.26100000000002</v>
      </c>
      <c r="F123" s="30">
        <v>381261</v>
      </c>
      <c r="G123" s="21">
        <f t="shared" si="4"/>
        <v>381.26100000000002</v>
      </c>
      <c r="H123" s="22">
        <f t="shared" si="5"/>
        <v>100</v>
      </c>
      <c r="I123" s="7"/>
    </row>
    <row r="124" spans="1:9" ht="40.200000000000003" x14ac:dyDescent="0.3">
      <c r="A124" s="27" t="s">
        <v>109</v>
      </c>
      <c r="B124" s="28" t="s">
        <v>8</v>
      </c>
      <c r="C124" s="29" t="s">
        <v>258</v>
      </c>
      <c r="D124" s="30">
        <v>3197846.21</v>
      </c>
      <c r="E124" s="20">
        <f t="shared" si="3"/>
        <v>3197.8462100000002</v>
      </c>
      <c r="F124" s="30">
        <v>3197846.21</v>
      </c>
      <c r="G124" s="21">
        <f t="shared" si="4"/>
        <v>3197.8462100000002</v>
      </c>
      <c r="H124" s="22">
        <f t="shared" si="5"/>
        <v>100</v>
      </c>
      <c r="I124" s="7"/>
    </row>
    <row r="125" spans="1:9" ht="53.4" x14ac:dyDescent="0.3">
      <c r="A125" s="27" t="s">
        <v>110</v>
      </c>
      <c r="B125" s="28" t="s">
        <v>8</v>
      </c>
      <c r="C125" s="29" t="s">
        <v>259</v>
      </c>
      <c r="D125" s="30">
        <v>3197846.21</v>
      </c>
      <c r="E125" s="20">
        <f t="shared" si="3"/>
        <v>3197.8462100000002</v>
      </c>
      <c r="F125" s="30">
        <v>3197846.21</v>
      </c>
      <c r="G125" s="21">
        <f t="shared" si="4"/>
        <v>3197.8462100000002</v>
      </c>
      <c r="H125" s="22">
        <f t="shared" si="5"/>
        <v>100</v>
      </c>
      <c r="I125" s="7"/>
    </row>
    <row r="126" spans="1:9" ht="53.4" x14ac:dyDescent="0.3">
      <c r="A126" s="27" t="s">
        <v>111</v>
      </c>
      <c r="B126" s="28" t="s">
        <v>8</v>
      </c>
      <c r="C126" s="29" t="s">
        <v>260</v>
      </c>
      <c r="D126" s="30">
        <v>1704875</v>
      </c>
      <c r="E126" s="20">
        <f t="shared" si="3"/>
        <v>1704.875</v>
      </c>
      <c r="F126" s="30">
        <v>1704875</v>
      </c>
      <c r="G126" s="21">
        <f t="shared" si="4"/>
        <v>1704.875</v>
      </c>
      <c r="H126" s="22">
        <f t="shared" si="5"/>
        <v>100</v>
      </c>
      <c r="I126" s="7"/>
    </row>
    <row r="127" spans="1:9" ht="53.4" x14ac:dyDescent="0.3">
      <c r="A127" s="27" t="s">
        <v>112</v>
      </c>
      <c r="B127" s="28" t="s">
        <v>8</v>
      </c>
      <c r="C127" s="29" t="s">
        <v>261</v>
      </c>
      <c r="D127" s="30">
        <v>1704875</v>
      </c>
      <c r="E127" s="20">
        <f t="shared" si="3"/>
        <v>1704.875</v>
      </c>
      <c r="F127" s="30">
        <v>1704875</v>
      </c>
      <c r="G127" s="21">
        <f t="shared" si="4"/>
        <v>1704.875</v>
      </c>
      <c r="H127" s="22">
        <f t="shared" si="5"/>
        <v>100</v>
      </c>
      <c r="I127" s="7"/>
    </row>
    <row r="128" spans="1:9" ht="27" x14ac:dyDescent="0.3">
      <c r="A128" s="27" t="s">
        <v>113</v>
      </c>
      <c r="B128" s="28" t="s">
        <v>8</v>
      </c>
      <c r="C128" s="29" t="s">
        <v>262</v>
      </c>
      <c r="D128" s="30">
        <v>1540400</v>
      </c>
      <c r="E128" s="20">
        <f t="shared" si="3"/>
        <v>1540.4</v>
      </c>
      <c r="F128" s="30">
        <v>1540400</v>
      </c>
      <c r="G128" s="21">
        <f t="shared" si="4"/>
        <v>1540.4</v>
      </c>
      <c r="H128" s="22">
        <f t="shared" si="5"/>
        <v>100</v>
      </c>
      <c r="I128" s="7"/>
    </row>
    <row r="129" spans="1:9" ht="27" x14ac:dyDescent="0.3">
      <c r="A129" s="27" t="s">
        <v>114</v>
      </c>
      <c r="B129" s="28" t="s">
        <v>8</v>
      </c>
      <c r="C129" s="29" t="s">
        <v>263</v>
      </c>
      <c r="D129" s="30">
        <v>1540400</v>
      </c>
      <c r="E129" s="20">
        <f t="shared" si="3"/>
        <v>1540.4</v>
      </c>
      <c r="F129" s="30">
        <v>1540400</v>
      </c>
      <c r="G129" s="21">
        <f t="shared" si="4"/>
        <v>1540.4</v>
      </c>
      <c r="H129" s="22">
        <f t="shared" si="5"/>
        <v>100</v>
      </c>
      <c r="I129" s="7"/>
    </row>
    <row r="130" spans="1:9" x14ac:dyDescent="0.3">
      <c r="A130" s="27" t="s">
        <v>115</v>
      </c>
      <c r="B130" s="28" t="s">
        <v>8</v>
      </c>
      <c r="C130" s="29" t="s">
        <v>264</v>
      </c>
      <c r="D130" s="30">
        <v>95727052.680000007</v>
      </c>
      <c r="E130" s="20">
        <f t="shared" si="3"/>
        <v>95727.052680000008</v>
      </c>
      <c r="F130" s="30">
        <v>92606847.569999993</v>
      </c>
      <c r="G130" s="21">
        <f t="shared" si="4"/>
        <v>92606.847569999998</v>
      </c>
      <c r="H130" s="22">
        <f t="shared" si="5"/>
        <v>96.740518983248819</v>
      </c>
      <c r="I130" s="7"/>
    </row>
    <row r="131" spans="1:9" x14ac:dyDescent="0.3">
      <c r="A131" s="27" t="s">
        <v>116</v>
      </c>
      <c r="B131" s="28" t="s">
        <v>8</v>
      </c>
      <c r="C131" s="29" t="s">
        <v>265</v>
      </c>
      <c r="D131" s="30">
        <v>54781230.560000002</v>
      </c>
      <c r="E131" s="20">
        <f t="shared" si="3"/>
        <v>54781.230560000004</v>
      </c>
      <c r="F131" s="30">
        <v>51872627.310000002</v>
      </c>
      <c r="G131" s="21">
        <f t="shared" si="4"/>
        <v>51872.627310000003</v>
      </c>
      <c r="H131" s="22">
        <f t="shared" si="5"/>
        <v>94.690511293253437</v>
      </c>
      <c r="I131" s="7"/>
    </row>
    <row r="132" spans="1:9" x14ac:dyDescent="0.3">
      <c r="A132" s="27" t="s">
        <v>116</v>
      </c>
      <c r="B132" s="28" t="s">
        <v>8</v>
      </c>
      <c r="C132" s="29" t="s">
        <v>265</v>
      </c>
      <c r="D132" s="30">
        <v>40945822.119999997</v>
      </c>
      <c r="E132" s="20">
        <f t="shared" si="3"/>
        <v>40945.822119999997</v>
      </c>
      <c r="F132" s="30">
        <v>40734220.259999998</v>
      </c>
      <c r="G132" s="21">
        <f t="shared" si="4"/>
        <v>40734.220259999995</v>
      </c>
      <c r="H132" s="22">
        <f t="shared" si="5"/>
        <v>99.483215016711938</v>
      </c>
      <c r="I132" s="7"/>
    </row>
    <row r="133" spans="1:9" ht="27" x14ac:dyDescent="0.3">
      <c r="A133" s="27" t="s">
        <v>117</v>
      </c>
      <c r="B133" s="28" t="s">
        <v>8</v>
      </c>
      <c r="C133" s="29" t="s">
        <v>266</v>
      </c>
      <c r="D133" s="30">
        <v>568641433.05999994</v>
      </c>
      <c r="E133" s="20">
        <f t="shared" si="3"/>
        <v>568641.43305999995</v>
      </c>
      <c r="F133" s="30">
        <v>549562597.41999996</v>
      </c>
      <c r="G133" s="21">
        <f t="shared" si="4"/>
        <v>549562.59742000001</v>
      </c>
      <c r="H133" s="22">
        <f t="shared" si="5"/>
        <v>96.64483899153602</v>
      </c>
      <c r="I133" s="7"/>
    </row>
    <row r="134" spans="1:9" ht="27" x14ac:dyDescent="0.3">
      <c r="A134" s="27" t="s">
        <v>118</v>
      </c>
      <c r="B134" s="28" t="s">
        <v>8</v>
      </c>
      <c r="C134" s="29" t="s">
        <v>267</v>
      </c>
      <c r="D134" s="30">
        <v>549940559.76999998</v>
      </c>
      <c r="E134" s="20">
        <f t="shared" si="3"/>
        <v>549940.55976999993</v>
      </c>
      <c r="F134" s="30">
        <v>533001803.05000001</v>
      </c>
      <c r="G134" s="21">
        <f t="shared" si="4"/>
        <v>533001.80304999999</v>
      </c>
      <c r="H134" s="22">
        <f t="shared" si="5"/>
        <v>96.919893174076094</v>
      </c>
      <c r="I134" s="7"/>
    </row>
    <row r="135" spans="1:9" ht="26.4" customHeight="1" x14ac:dyDescent="0.3">
      <c r="A135" s="27" t="s">
        <v>119</v>
      </c>
      <c r="B135" s="28" t="s">
        <v>8</v>
      </c>
      <c r="C135" s="29" t="s">
        <v>268</v>
      </c>
      <c r="D135" s="30">
        <v>24155926</v>
      </c>
      <c r="E135" s="20">
        <f t="shared" si="3"/>
        <v>24155.925999999999</v>
      </c>
      <c r="F135" s="30">
        <v>24155926</v>
      </c>
      <c r="G135" s="21">
        <f t="shared" si="4"/>
        <v>24155.925999999999</v>
      </c>
      <c r="H135" s="22">
        <f t="shared" si="5"/>
        <v>100</v>
      </c>
      <c r="I135" s="7"/>
    </row>
    <row r="136" spans="1:9" ht="28.8" customHeight="1" x14ac:dyDescent="0.3">
      <c r="A136" s="27" t="s">
        <v>119</v>
      </c>
      <c r="B136" s="28" t="s">
        <v>8</v>
      </c>
      <c r="C136" s="29" t="s">
        <v>268</v>
      </c>
      <c r="D136" s="30">
        <v>52495246.219999999</v>
      </c>
      <c r="E136" s="20">
        <f t="shared" si="3"/>
        <v>52495.246220000001</v>
      </c>
      <c r="F136" s="30">
        <v>51079010.310000002</v>
      </c>
      <c r="G136" s="21">
        <f t="shared" si="4"/>
        <v>51079.010310000005</v>
      </c>
      <c r="H136" s="22">
        <f t="shared" si="5"/>
        <v>97.302163506263497</v>
      </c>
      <c r="I136" s="7"/>
    </row>
    <row r="137" spans="1:9" ht="28.8" customHeight="1" x14ac:dyDescent="0.3">
      <c r="A137" s="27" t="s">
        <v>119</v>
      </c>
      <c r="B137" s="28" t="s">
        <v>8</v>
      </c>
      <c r="C137" s="29" t="s">
        <v>268</v>
      </c>
      <c r="D137" s="30">
        <v>473289387.55000001</v>
      </c>
      <c r="E137" s="20">
        <f t="shared" si="3"/>
        <v>473289.38754999998</v>
      </c>
      <c r="F137" s="30">
        <v>457766866.74000001</v>
      </c>
      <c r="G137" s="21">
        <f t="shared" si="4"/>
        <v>457766.86674000003</v>
      </c>
      <c r="H137" s="22">
        <f t="shared" si="5"/>
        <v>96.720289696256899</v>
      </c>
      <c r="I137" s="7"/>
    </row>
    <row r="138" spans="1:9" ht="66.599999999999994" x14ac:dyDescent="0.3">
      <c r="A138" s="27" t="s">
        <v>120</v>
      </c>
      <c r="B138" s="28" t="s">
        <v>8</v>
      </c>
      <c r="C138" s="29" t="s">
        <v>288</v>
      </c>
      <c r="D138" s="30">
        <v>5274748.29</v>
      </c>
      <c r="E138" s="20">
        <f t="shared" si="3"/>
        <v>5274.7482900000005</v>
      </c>
      <c r="F138" s="30">
        <v>4720000</v>
      </c>
      <c r="G138" s="21">
        <f t="shared" si="4"/>
        <v>4720</v>
      </c>
      <c r="H138" s="22">
        <f t="shared" si="5"/>
        <v>89.48294289129008</v>
      </c>
      <c r="I138" s="7"/>
    </row>
    <row r="139" spans="1:9" ht="66.599999999999994" x14ac:dyDescent="0.3">
      <c r="A139" s="27" t="s">
        <v>121</v>
      </c>
      <c r="B139" s="28" t="s">
        <v>8</v>
      </c>
      <c r="C139" s="29" t="s">
        <v>287</v>
      </c>
      <c r="D139" s="30">
        <v>5274748.29</v>
      </c>
      <c r="E139" s="20">
        <f t="shared" si="3"/>
        <v>5274.7482900000005</v>
      </c>
      <c r="F139" s="30">
        <v>4720000</v>
      </c>
      <c r="G139" s="21">
        <f t="shared" si="4"/>
        <v>4720</v>
      </c>
      <c r="H139" s="22">
        <f t="shared" si="5"/>
        <v>89.48294289129008</v>
      </c>
      <c r="I139" s="7"/>
    </row>
    <row r="140" spans="1:9" ht="53.4" x14ac:dyDescent="0.3">
      <c r="A140" s="27" t="s">
        <v>122</v>
      </c>
      <c r="B140" s="28" t="s">
        <v>8</v>
      </c>
      <c r="C140" s="29" t="s">
        <v>286</v>
      </c>
      <c r="D140" s="30">
        <v>32133</v>
      </c>
      <c r="E140" s="20">
        <f t="shared" si="3"/>
        <v>32.133000000000003</v>
      </c>
      <c r="F140" s="30" t="s">
        <v>15</v>
      </c>
      <c r="G140" s="30" t="s">
        <v>15</v>
      </c>
      <c r="H140" s="30" t="s">
        <v>15</v>
      </c>
      <c r="I140" s="7"/>
    </row>
    <row r="141" spans="1:9" ht="53.4" x14ac:dyDescent="0.3">
      <c r="A141" s="27" t="s">
        <v>123</v>
      </c>
      <c r="B141" s="28" t="s">
        <v>8</v>
      </c>
      <c r="C141" s="29" t="s">
        <v>285</v>
      </c>
      <c r="D141" s="30">
        <v>32133</v>
      </c>
      <c r="E141" s="20">
        <f t="shared" si="3"/>
        <v>32.133000000000003</v>
      </c>
      <c r="F141" s="30" t="s">
        <v>15</v>
      </c>
      <c r="G141" s="30" t="s">
        <v>15</v>
      </c>
      <c r="H141" s="30" t="s">
        <v>15</v>
      </c>
      <c r="I141" s="7"/>
    </row>
    <row r="142" spans="1:9" ht="40.200000000000003" x14ac:dyDescent="0.3">
      <c r="A142" s="27" t="s">
        <v>124</v>
      </c>
      <c r="B142" s="28" t="s">
        <v>8</v>
      </c>
      <c r="C142" s="29" t="s">
        <v>284</v>
      </c>
      <c r="D142" s="30">
        <v>657670</v>
      </c>
      <c r="E142" s="20">
        <f t="shared" ref="E142:E153" si="6">D142/1000</f>
        <v>657.67</v>
      </c>
      <c r="F142" s="30">
        <v>453074.68</v>
      </c>
      <c r="G142" s="21">
        <f t="shared" ref="G142:G157" si="7">F142/1000</f>
        <v>453.07468</v>
      </c>
      <c r="H142" s="22">
        <f t="shared" ref="H142:H154" si="8">G142/E142*100</f>
        <v>68.890884486140465</v>
      </c>
      <c r="I142" s="7"/>
    </row>
    <row r="143" spans="1:9" ht="40.200000000000003" x14ac:dyDescent="0.3">
      <c r="A143" s="27" t="s">
        <v>125</v>
      </c>
      <c r="B143" s="28" t="s">
        <v>8</v>
      </c>
      <c r="C143" s="29" t="s">
        <v>283</v>
      </c>
      <c r="D143" s="30">
        <v>657670</v>
      </c>
      <c r="E143" s="20">
        <f t="shared" si="6"/>
        <v>657.67</v>
      </c>
      <c r="F143" s="30">
        <v>453074.68</v>
      </c>
      <c r="G143" s="21">
        <f t="shared" si="7"/>
        <v>453.07468</v>
      </c>
      <c r="H143" s="22">
        <f t="shared" si="8"/>
        <v>68.890884486140465</v>
      </c>
      <c r="I143" s="7"/>
    </row>
    <row r="144" spans="1:9" ht="55.2" customHeight="1" x14ac:dyDescent="0.3">
      <c r="A144" s="27" t="s">
        <v>126</v>
      </c>
      <c r="B144" s="28" t="s">
        <v>8</v>
      </c>
      <c r="C144" s="29" t="s">
        <v>282</v>
      </c>
      <c r="D144" s="30">
        <v>8937600</v>
      </c>
      <c r="E144" s="20">
        <f t="shared" si="6"/>
        <v>8937.6</v>
      </c>
      <c r="F144" s="30">
        <v>7588997.6900000004</v>
      </c>
      <c r="G144" s="21">
        <f t="shared" si="7"/>
        <v>7588.9976900000001</v>
      </c>
      <c r="H144" s="22">
        <f t="shared" si="8"/>
        <v>84.910912213569631</v>
      </c>
      <c r="I144" s="7"/>
    </row>
    <row r="145" spans="1:9" ht="55.8" customHeight="1" x14ac:dyDescent="0.3">
      <c r="A145" s="27" t="s">
        <v>127</v>
      </c>
      <c r="B145" s="28" t="s">
        <v>8</v>
      </c>
      <c r="C145" s="29" t="s">
        <v>281</v>
      </c>
      <c r="D145" s="30">
        <v>8937600</v>
      </c>
      <c r="E145" s="20">
        <f t="shared" si="6"/>
        <v>8937.6</v>
      </c>
      <c r="F145" s="30">
        <v>7588997.6900000004</v>
      </c>
      <c r="G145" s="21">
        <f t="shared" si="7"/>
        <v>7588.9976900000001</v>
      </c>
      <c r="H145" s="22">
        <f t="shared" si="8"/>
        <v>84.910912213569631</v>
      </c>
      <c r="I145" s="7"/>
    </row>
    <row r="146" spans="1:9" ht="27" x14ac:dyDescent="0.3">
      <c r="A146" s="27" t="s">
        <v>128</v>
      </c>
      <c r="B146" s="28" t="s">
        <v>8</v>
      </c>
      <c r="C146" s="29" t="s">
        <v>280</v>
      </c>
      <c r="D146" s="30">
        <v>3798722</v>
      </c>
      <c r="E146" s="20">
        <f t="shared" si="6"/>
        <v>3798.7220000000002</v>
      </c>
      <c r="F146" s="30">
        <v>3798722</v>
      </c>
      <c r="G146" s="21">
        <f t="shared" si="7"/>
        <v>3798.7220000000002</v>
      </c>
      <c r="H146" s="22">
        <f t="shared" si="8"/>
        <v>100</v>
      </c>
      <c r="I146" s="7"/>
    </row>
    <row r="147" spans="1:9" ht="27" x14ac:dyDescent="0.3">
      <c r="A147" s="27" t="s">
        <v>129</v>
      </c>
      <c r="B147" s="28" t="s">
        <v>8</v>
      </c>
      <c r="C147" s="29" t="s">
        <v>279</v>
      </c>
      <c r="D147" s="30">
        <v>3798722</v>
      </c>
      <c r="E147" s="20">
        <f t="shared" si="6"/>
        <v>3798.7220000000002</v>
      </c>
      <c r="F147" s="30">
        <v>3798722</v>
      </c>
      <c r="G147" s="21">
        <f t="shared" si="7"/>
        <v>3798.7220000000002</v>
      </c>
      <c r="H147" s="22">
        <f t="shared" si="8"/>
        <v>100</v>
      </c>
      <c r="I147" s="7"/>
    </row>
    <row r="148" spans="1:9" x14ac:dyDescent="0.3">
      <c r="A148" s="27" t="s">
        <v>130</v>
      </c>
      <c r="B148" s="28" t="s">
        <v>8</v>
      </c>
      <c r="C148" s="29" t="s">
        <v>278</v>
      </c>
      <c r="D148" s="30">
        <v>12870060</v>
      </c>
      <c r="E148" s="20">
        <f t="shared" si="6"/>
        <v>12870.06</v>
      </c>
      <c r="F148" s="30">
        <v>12170913.15</v>
      </c>
      <c r="G148" s="21">
        <f t="shared" si="7"/>
        <v>12170.91315</v>
      </c>
      <c r="H148" s="22">
        <f t="shared" si="8"/>
        <v>94.567648868769851</v>
      </c>
      <c r="I148" s="7"/>
    </row>
    <row r="149" spans="1:9" ht="53.4" x14ac:dyDescent="0.3">
      <c r="A149" s="27" t="s">
        <v>131</v>
      </c>
      <c r="B149" s="28" t="s">
        <v>8</v>
      </c>
      <c r="C149" s="29" t="s">
        <v>277</v>
      </c>
      <c r="D149" s="30">
        <v>8944740</v>
      </c>
      <c r="E149" s="20">
        <f t="shared" si="6"/>
        <v>8944.74</v>
      </c>
      <c r="F149" s="30">
        <v>8058105.1500000004</v>
      </c>
      <c r="G149" s="21">
        <f t="shared" si="7"/>
        <v>8058.1051500000003</v>
      </c>
      <c r="H149" s="22">
        <f t="shared" si="8"/>
        <v>90.087639774884465</v>
      </c>
      <c r="I149" s="7"/>
    </row>
    <row r="150" spans="1:9" ht="54" customHeight="1" x14ac:dyDescent="0.3">
      <c r="A150" s="27" t="s">
        <v>132</v>
      </c>
      <c r="B150" s="28" t="s">
        <v>8</v>
      </c>
      <c r="C150" s="29" t="s">
        <v>276</v>
      </c>
      <c r="D150" s="30">
        <v>8944740</v>
      </c>
      <c r="E150" s="20">
        <f t="shared" si="6"/>
        <v>8944.74</v>
      </c>
      <c r="F150" s="30">
        <v>8058105.1500000004</v>
      </c>
      <c r="G150" s="21">
        <f t="shared" si="7"/>
        <v>8058.1051500000003</v>
      </c>
      <c r="H150" s="22">
        <f t="shared" si="8"/>
        <v>90.087639774884465</v>
      </c>
      <c r="I150" s="7"/>
    </row>
    <row r="151" spans="1:9" ht="40.200000000000003" x14ac:dyDescent="0.3">
      <c r="A151" s="27" t="s">
        <v>133</v>
      </c>
      <c r="B151" s="28" t="s">
        <v>8</v>
      </c>
      <c r="C151" s="29" t="s">
        <v>275</v>
      </c>
      <c r="D151" s="30" t="s">
        <v>15</v>
      </c>
      <c r="E151" s="30" t="s">
        <v>15</v>
      </c>
      <c r="F151" s="30">
        <v>187488</v>
      </c>
      <c r="G151" s="21">
        <f t="shared" si="7"/>
        <v>187.488</v>
      </c>
      <c r="H151" s="30" t="s">
        <v>15</v>
      </c>
      <c r="I151" s="7"/>
    </row>
    <row r="152" spans="1:9" ht="40.200000000000003" x14ac:dyDescent="0.3">
      <c r="A152" s="27" t="s">
        <v>134</v>
      </c>
      <c r="B152" s="28" t="s">
        <v>8</v>
      </c>
      <c r="C152" s="29" t="s">
        <v>274</v>
      </c>
      <c r="D152" s="30" t="s">
        <v>15</v>
      </c>
      <c r="E152" s="30" t="s">
        <v>15</v>
      </c>
      <c r="F152" s="30">
        <v>187488</v>
      </c>
      <c r="G152" s="21">
        <f t="shared" si="7"/>
        <v>187.488</v>
      </c>
      <c r="H152" s="30" t="s">
        <v>15</v>
      </c>
      <c r="I152" s="7"/>
    </row>
    <row r="153" spans="1:9" ht="15" customHeight="1" x14ac:dyDescent="0.3">
      <c r="A153" s="27" t="s">
        <v>135</v>
      </c>
      <c r="B153" s="28" t="s">
        <v>8</v>
      </c>
      <c r="C153" s="29" t="s">
        <v>273</v>
      </c>
      <c r="D153" s="30">
        <v>3925320</v>
      </c>
      <c r="E153" s="20">
        <f t="shared" si="6"/>
        <v>3925.32</v>
      </c>
      <c r="F153" s="30">
        <v>3925320</v>
      </c>
      <c r="G153" s="21">
        <f t="shared" si="7"/>
        <v>3925.32</v>
      </c>
      <c r="H153" s="22">
        <f t="shared" si="8"/>
        <v>100</v>
      </c>
      <c r="I153" s="7"/>
    </row>
    <row r="154" spans="1:9" ht="27" x14ac:dyDescent="0.3">
      <c r="A154" s="27" t="s">
        <v>136</v>
      </c>
      <c r="B154" s="28" t="s">
        <v>8</v>
      </c>
      <c r="C154" s="29" t="s">
        <v>272</v>
      </c>
      <c r="D154" s="30">
        <v>3925320</v>
      </c>
      <c r="E154" s="20">
        <f>D154/1000</f>
        <v>3925.32</v>
      </c>
      <c r="F154" s="30">
        <v>3925320</v>
      </c>
      <c r="G154" s="21">
        <f t="shared" si="7"/>
        <v>3925.32</v>
      </c>
      <c r="H154" s="22">
        <f t="shared" si="8"/>
        <v>100</v>
      </c>
      <c r="I154" s="7"/>
    </row>
    <row r="155" spans="1:9" ht="40.200000000000003" x14ac:dyDescent="0.3">
      <c r="A155" s="27" t="s">
        <v>137</v>
      </c>
      <c r="B155" s="28" t="s">
        <v>8</v>
      </c>
      <c r="C155" s="29" t="s">
        <v>271</v>
      </c>
      <c r="D155" s="30" t="s">
        <v>15</v>
      </c>
      <c r="E155" s="30" t="s">
        <v>15</v>
      </c>
      <c r="F155" s="30">
        <v>-20328</v>
      </c>
      <c r="G155" s="21">
        <f t="shared" si="7"/>
        <v>-20.327999999999999</v>
      </c>
      <c r="H155" s="30" t="s">
        <v>15</v>
      </c>
      <c r="I155" s="7"/>
    </row>
    <row r="156" spans="1:9" ht="40.200000000000003" x14ac:dyDescent="0.3">
      <c r="A156" s="27" t="s">
        <v>138</v>
      </c>
      <c r="B156" s="28" t="s">
        <v>8</v>
      </c>
      <c r="C156" s="29" t="s">
        <v>270</v>
      </c>
      <c r="D156" s="30" t="s">
        <v>15</v>
      </c>
      <c r="E156" s="30" t="s">
        <v>15</v>
      </c>
      <c r="F156" s="30">
        <v>-20328</v>
      </c>
      <c r="G156" s="21">
        <f t="shared" si="7"/>
        <v>-20.327999999999999</v>
      </c>
      <c r="H156" s="30" t="s">
        <v>15</v>
      </c>
      <c r="I156" s="7"/>
    </row>
    <row r="157" spans="1:9" ht="40.200000000000003" x14ac:dyDescent="0.3">
      <c r="A157" s="27" t="s">
        <v>139</v>
      </c>
      <c r="B157" s="31" t="s">
        <v>8</v>
      </c>
      <c r="C157" s="32" t="s">
        <v>269</v>
      </c>
      <c r="D157" s="33" t="s">
        <v>15</v>
      </c>
      <c r="E157" s="33" t="s">
        <v>15</v>
      </c>
      <c r="F157" s="33">
        <v>-20328</v>
      </c>
      <c r="G157" s="21">
        <f t="shared" si="7"/>
        <v>-20.327999999999999</v>
      </c>
      <c r="H157" s="33" t="s">
        <v>15</v>
      </c>
      <c r="I157" s="7"/>
    </row>
    <row r="158" spans="1:9" ht="15" customHeight="1" x14ac:dyDescent="0.3">
      <c r="A158" s="12"/>
      <c r="B158" s="12"/>
      <c r="C158" s="12"/>
      <c r="D158" s="12"/>
      <c r="E158" s="12"/>
      <c r="F158" s="12"/>
      <c r="G158" s="12"/>
      <c r="H158" s="12"/>
      <c r="I158" s="4"/>
    </row>
  </sheetData>
  <mergeCells count="15">
    <mergeCell ref="A7:H7"/>
    <mergeCell ref="A9:A11"/>
    <mergeCell ref="B9:B11"/>
    <mergeCell ref="C9:C11"/>
    <mergeCell ref="D9:D11"/>
    <mergeCell ref="F9:F11"/>
    <mergeCell ref="H9:H11"/>
    <mergeCell ref="E9:E11"/>
    <mergeCell ref="G9:G11"/>
    <mergeCell ref="G1:H1"/>
    <mergeCell ref="G2:H2"/>
    <mergeCell ref="G3:H3"/>
    <mergeCell ref="E4:H4"/>
    <mergeCell ref="A6:H6"/>
    <mergeCell ref="A2:F2"/>
  </mergeCells>
  <pageMargins left="0.59055118110236227" right="0.39370078740157483" top="0.39370078740157483" bottom="0.39370078740157483" header="0.19685039370078741" footer="0.19685039370078741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B4DC1A3-8518-4F3B-B831-C6A4391482E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2021-03-29T05:20:04Z</cp:lastPrinted>
  <dcterms:created xsi:type="dcterms:W3CDTF">2021-03-10T06:33:22Z</dcterms:created>
  <dcterms:modified xsi:type="dcterms:W3CDTF">2021-03-29T05:20:05Z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SV_0503117M_20160101_2.xlsx</vt:lpwstr>
  </property>
  <property fmtid="{D5CDD505-2E9C-101B-9397-08002B2CF9AE}" pid="3" name="Название отчета">
    <vt:lpwstr>SV_0503117M_20160101_2.xlsx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