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1\6 мес.2021\"/>
    </mc:Choice>
  </mc:AlternateContent>
  <bookViews>
    <workbookView xWindow="0" yWindow="0" windowWidth="23040" windowHeight="9120"/>
  </bookViews>
  <sheets>
    <sheet name="6 мес. 2021" sheetId="2" r:id="rId1"/>
  </sheets>
  <definedNames>
    <definedName name="_xlnm.Print_Titles" localSheetId="0">'6 мес. 2021'!$12:$13</definedName>
  </definedNames>
  <calcPr calcId="152511"/>
</workbook>
</file>

<file path=xl/calcChain.xml><?xml version="1.0" encoding="utf-8"?>
<calcChain xmlns="http://schemas.openxmlformats.org/spreadsheetml/2006/main">
  <c r="G166" i="2" l="1"/>
  <c r="H168" i="2" l="1"/>
  <c r="H169" i="2"/>
  <c r="H170" i="2"/>
  <c r="H171" i="2"/>
  <c r="H172" i="2"/>
  <c r="H173" i="2"/>
  <c r="H174" i="2"/>
  <c r="H175" i="2"/>
  <c r="H176" i="2"/>
  <c r="H177" i="2"/>
  <c r="H179" i="2"/>
  <c r="H180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9" i="2"/>
  <c r="H240" i="2"/>
  <c r="H241" i="2"/>
  <c r="H242" i="2"/>
  <c r="H244" i="2"/>
  <c r="H246" i="2"/>
  <c r="H255" i="2"/>
  <c r="H259" i="2"/>
  <c r="H260" i="2"/>
  <c r="H261" i="2"/>
  <c r="H262" i="2"/>
  <c r="H263" i="2"/>
  <c r="H264" i="2"/>
  <c r="H265" i="2"/>
  <c r="H269" i="2"/>
  <c r="H270" i="2"/>
  <c r="H271" i="2"/>
  <c r="H272" i="2"/>
  <c r="H273" i="2"/>
  <c r="H274" i="2"/>
  <c r="H275" i="2"/>
  <c r="H276" i="2"/>
  <c r="H277" i="2"/>
  <c r="H278" i="2"/>
  <c r="H279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6" i="2"/>
  <c r="H307" i="2"/>
  <c r="H308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4" i="2"/>
  <c r="H375" i="2"/>
  <c r="H376" i="2"/>
  <c r="H377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166" i="2"/>
  <c r="G168" i="2"/>
  <c r="G169" i="2"/>
  <c r="G170" i="2"/>
  <c r="G171" i="2"/>
  <c r="G172" i="2"/>
  <c r="G173" i="2"/>
  <c r="G174" i="2"/>
  <c r="G175" i="2"/>
  <c r="G176" i="2"/>
  <c r="G177" i="2"/>
  <c r="G179" i="2"/>
  <c r="G180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9" i="2"/>
  <c r="G240" i="2"/>
  <c r="G241" i="2"/>
  <c r="G242" i="2"/>
  <c r="G244" i="2"/>
  <c r="G246" i="2"/>
  <c r="G255" i="2"/>
  <c r="G259" i="2"/>
  <c r="G260" i="2"/>
  <c r="G261" i="2"/>
  <c r="G262" i="2"/>
  <c r="G263" i="2"/>
  <c r="G264" i="2"/>
  <c r="G265" i="2"/>
  <c r="G269" i="2"/>
  <c r="G270" i="2"/>
  <c r="G271" i="2"/>
  <c r="G272" i="2"/>
  <c r="G273" i="2"/>
  <c r="G274" i="2"/>
  <c r="G275" i="2"/>
  <c r="G276" i="2"/>
  <c r="G277" i="2"/>
  <c r="G278" i="2"/>
  <c r="G279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6" i="2"/>
  <c r="G307" i="2"/>
  <c r="G308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4" i="2"/>
  <c r="G375" i="2"/>
  <c r="G376" i="2"/>
  <c r="G377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53" i="2"/>
  <c r="H54" i="2"/>
  <c r="H55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8" i="2"/>
  <c r="H109" i="2"/>
  <c r="H110" i="2"/>
  <c r="H111" i="2"/>
  <c r="H115" i="2"/>
  <c r="H118" i="2"/>
  <c r="H119" i="2"/>
  <c r="H126" i="2"/>
  <c r="H127" i="2"/>
  <c r="H131" i="2"/>
  <c r="H132" i="2"/>
  <c r="H133" i="2"/>
  <c r="H138" i="2"/>
  <c r="H139" i="2"/>
  <c r="H140" i="2"/>
  <c r="H141" i="2"/>
  <c r="H142" i="2"/>
  <c r="H143" i="2"/>
  <c r="H144" i="2"/>
  <c r="H145" i="2"/>
  <c r="H146" i="2"/>
  <c r="H149" i="2"/>
  <c r="H150" i="2"/>
  <c r="H151" i="2"/>
  <c r="H152" i="2"/>
  <c r="H155" i="2"/>
  <c r="H156" i="2"/>
  <c r="H157" i="2"/>
  <c r="H158" i="2"/>
  <c r="H159" i="2"/>
  <c r="H160" i="2"/>
  <c r="H161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8" i="2"/>
  <c r="G139" i="2"/>
  <c r="G140" i="2"/>
  <c r="G141" i="2"/>
  <c r="G142" i="2"/>
  <c r="G143" i="2"/>
  <c r="G144" i="2"/>
  <c r="G145" i="2"/>
  <c r="G146" i="2"/>
  <c r="G149" i="2"/>
  <c r="G150" i="2"/>
  <c r="G151" i="2"/>
  <c r="G152" i="2"/>
  <c r="G155" i="2"/>
  <c r="G156" i="2"/>
  <c r="G157" i="2"/>
  <c r="G158" i="2"/>
  <c r="G159" i="2"/>
  <c r="G160" i="2"/>
  <c r="G161" i="2"/>
  <c r="H425" i="2"/>
  <c r="G42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30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30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30" i="2"/>
  <c r="E425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166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53" i="2"/>
  <c r="E54" i="2"/>
  <c r="E55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8" i="2"/>
  <c r="E109" i="2"/>
  <c r="E110" i="2"/>
  <c r="E111" i="2"/>
  <c r="E115" i="2"/>
  <c r="E118" i="2"/>
  <c r="E119" i="2"/>
  <c r="E126" i="2"/>
  <c r="E127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H14" i="2" l="1"/>
  <c r="G14" i="2"/>
  <c r="E14" i="2"/>
</calcChain>
</file>

<file path=xl/sharedStrings.xml><?xml version="1.0" encoding="utf-8"?>
<sst xmlns="http://schemas.openxmlformats.org/spreadsheetml/2006/main" count="1598" uniqueCount="698">
  <si>
    <t>Код строки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</si>
  <si>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</si>
  <si>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</si>
  <si>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</si>
  <si>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</si>
  <si>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</si>
  <si>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</si>
  <si>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</si>
  <si>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</si>
  <si>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</si>
  <si>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</si>
  <si>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</si>
  <si>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</si>
  <si>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</si>
  <si>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</si>
  <si>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</si>
  <si>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</si>
  <si>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</si>
  <si>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</si>
  <si>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</si>
  <si>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</si>
  <si>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</si>
  <si>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</si>
  <si>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</si>
  <si>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</si>
  <si>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</si>
  <si>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</si>
  <si>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</si>
  <si>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</si>
  <si>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</si>
  <si>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</si>
  <si>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</si>
  <si>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</si>
  <si>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</si>
  <si>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</si>
  <si>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</si>
  <si>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</si>
  <si>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</si>
  <si>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</si>
  <si>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</si>
  <si>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</si>
  <si>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</si>
  <si>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</si>
  <si>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000 1060000000 0000 000</t>
  </si>
  <si>
    <t xml:space="preserve"> 000 1060100000 0000 110</t>
  </si>
  <si>
    <t xml:space="preserve"> 000 1060103005 0000 110</t>
  </si>
  <si>
    <t xml:space="preserve"> 000 1060600000 0000 110</t>
  </si>
  <si>
    <t xml:space="preserve"> 000 1060603000 0000 110</t>
  </si>
  <si>
    <t xml:space="preserve"> 000 1060603305 0000 110</t>
  </si>
  <si>
    <t xml:space="preserve"> 000 1060604000 0000 110</t>
  </si>
  <si>
    <t xml:space="preserve"> 000 1060604305 0000 110</t>
  </si>
  <si>
    <t xml:space="preserve"> 000 1080000000 0000 000</t>
  </si>
  <si>
    <t xml:space="preserve"> 000 1080300001 0000 110</t>
  </si>
  <si>
    <t xml:space="preserve"> 000 1080301001 0000 110</t>
  </si>
  <si>
    <t xml:space="preserve"> 000 1080700001 0000 110</t>
  </si>
  <si>
    <t xml:space="preserve"> 000 1080715001 0000 110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</si>
  <si>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</si>
  <si>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</si>
  <si>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</si>
  <si>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</si>
  <si>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</si>
  <si>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000 1110507000 0000 120</t>
  </si>
  <si>
    <t xml:space="preserve"> 000 1110507505 0000 120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</si>
  <si>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</si>
  <si>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</si>
  <si>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</si>
  <si>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</si>
  <si>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</si>
  <si>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</si>
  <si>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</si>
  <si>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</si>
  <si>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</si>
  <si>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</si>
  <si>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000 1120500000 0000 120</t>
  </si>
  <si>
    <t xml:space="preserve"> 000 1120505005 0000 120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</si>
  <si>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</si>
  <si>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</si>
  <si>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</si>
  <si>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</si>
  <si>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</si>
  <si>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</si>
  <si>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</si>
  <si>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</si>
  <si>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</si>
  <si>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000 1140205005 0000 410</t>
  </si>
  <si>
    <t xml:space="preserve"> 000 1140205305 0000 410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</si>
  <si>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</si>
  <si>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</si>
  <si>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</si>
  <si>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</si>
  <si>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</si>
  <si>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000 1160100001 0000 140</t>
  </si>
  <si>
    <t xml:space="preserve"> 000 1160105001 0000 140</t>
  </si>
  <si>
    <t xml:space="preserve"> 000 1160105301 0000 140</t>
  </si>
  <si>
    <t xml:space="preserve"> 000 1160106001 0000 140</t>
  </si>
  <si>
    <t xml:space="preserve"> 000 1160106301 0000 140</t>
  </si>
  <si>
    <t xml:space="preserve"> 000 1160107001 0000 140</t>
  </si>
  <si>
    <t xml:space="preserve"> 000 1160107301 0000 140</t>
  </si>
  <si>
    <t xml:space="preserve"> 000 1160108001 0000 140</t>
  </si>
  <si>
    <t xml:space="preserve"> 000 1160108301 0000 140</t>
  </si>
  <si>
    <t xml:space="preserve"> 000 1160114001 0000 140</t>
  </si>
  <si>
    <t xml:space="preserve"> 000 1160114301 0000 140</t>
  </si>
  <si>
    <t xml:space="preserve"> 000 1160115001 0000 140</t>
  </si>
  <si>
    <t xml:space="preserve"> 000 1160115301 0000 140</t>
  </si>
  <si>
    <t xml:space="preserve"> 000 1160117001 0000 140</t>
  </si>
  <si>
    <t xml:space="preserve"> 000 1160117301 0000 140</t>
  </si>
  <si>
    <t xml:space="preserve"> 000 1160119001 0000 140</t>
  </si>
  <si>
    <t xml:space="preserve"> 000 1160119301 0000 140</t>
  </si>
  <si>
    <t xml:space="preserve"> 000 1160120001 0000 140</t>
  </si>
  <si>
    <t xml:space="preserve"> 000 1160120301 0000 140</t>
  </si>
  <si>
    <t xml:space="preserve"> 000 1160700000 0000 140</t>
  </si>
  <si>
    <t xml:space="preserve"> 000 1160701000 0000 140</t>
  </si>
  <si>
    <t xml:space="preserve"> 000 1160701005 0000 140</t>
  </si>
  <si>
    <t xml:space="preserve"> 000 1161000000 0000 140</t>
  </si>
  <si>
    <t xml:space="preserve"> 000 1161003005 0000 140</t>
  </si>
  <si>
    <t xml:space="preserve"> 000 1161003205 0000 140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</si>
  <si>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</si>
  <si>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</si>
  <si>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</si>
  <si>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000 1161100001 0000 140</t>
  </si>
  <si>
    <t xml:space="preserve"> 000 1161105001 0000 140</t>
  </si>
  <si>
    <t xml:space="preserve"> 000 1170000000 0000 000</t>
  </si>
  <si>
    <t xml:space="preserve"> 000 1170100000 0000 180</t>
  </si>
  <si>
    <t xml:space="preserve"> 000 1170105005 0000 180</t>
  </si>
  <si>
    <t xml:space="preserve"> 000 2000000000 0000 000</t>
  </si>
  <si>
    <t xml:space="preserve"> 000 2020000000 0000 000</t>
  </si>
  <si>
    <t xml:space="preserve"> 000 2021000000 0000 150</t>
  </si>
  <si>
    <t xml:space="preserve"> 000 2021500200 0000 150</t>
  </si>
  <si>
    <t xml:space="preserve"> 000 2021500205 0000 150</t>
  </si>
  <si>
    <t xml:space="preserve"> 000 2022000000 0000 150</t>
  </si>
  <si>
    <t xml:space="preserve"> 000 2022509700 0000 150</t>
  </si>
  <si>
    <t xml:space="preserve"> 000 2022509705 0000 150</t>
  </si>
  <si>
    <t xml:space="preserve"> 000 2022549700 0000 150</t>
  </si>
  <si>
    <t xml:space="preserve"> 000 2022549705 0000 150</t>
  </si>
  <si>
    <t xml:space="preserve"> 000 2022551900 0000 150</t>
  </si>
  <si>
    <t xml:space="preserve"> 000 2022551905 0000 150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</si>
  <si>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</si>
  <si>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</si>
  <si>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</si>
  <si>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</si>
  <si>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</si>
  <si>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000 2023002900 0000 150</t>
  </si>
  <si>
    <t xml:space="preserve"> 000 2023002905 0000 150</t>
  </si>
  <si>
    <t xml:space="preserve"> 000 2023508200 0000 150</t>
  </si>
  <si>
    <t xml:space="preserve"> 000 2023508205 0000 150</t>
  </si>
  <si>
    <t xml:space="preserve"> 000 2023512000 0000 150</t>
  </si>
  <si>
    <t xml:space="preserve"> 000 2023512005 0000 150</t>
  </si>
  <si>
    <t xml:space="preserve"> 000 2023526000 0000 150</t>
  </si>
  <si>
    <t xml:space="preserve"> 000 2023526005 0000 150</t>
  </si>
  <si>
    <t xml:space="preserve"> 000 2023530400 0000 150</t>
  </si>
  <si>
    <t xml:space="preserve"> 000 2023530405 0000 150</t>
  </si>
  <si>
    <t xml:space="preserve"> 000 2023546900 0000 150</t>
  </si>
  <si>
    <t xml:space="preserve"> 000 2023546905 0000 150</t>
  </si>
  <si>
    <t xml:space="preserve"> 000 2023593000 0000 150</t>
  </si>
  <si>
    <t xml:space="preserve"> 000 2023593005 0000 150</t>
  </si>
  <si>
    <t xml:space="preserve"> 000 2023690000 0000 150</t>
  </si>
  <si>
    <t xml:space="preserve"> 000 2023690005 0000 150</t>
  </si>
  <si>
    <t xml:space="preserve"> 000 2024000000 0000 150</t>
  </si>
  <si>
    <t xml:space="preserve"> 000 2024530300 0000 150</t>
  </si>
  <si>
    <t xml:space="preserve"> 000 2024530305 0000 150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</si>
  <si>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</si>
  <si>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</si>
  <si>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</si>
  <si>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</si>
  <si>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</si>
  <si>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</si>
  <si>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</si>
  <si>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</si>
  <si>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</si>
  <si>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</si>
  <si>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</si>
  <si>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</si>
  <si>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</si>
  <si>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</si>
  <si>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</si>
  <si>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000 0103 0000000000 123</t>
  </si>
  <si>
    <t xml:space="preserve"> 000 0103 0000000000 129</t>
  </si>
  <si>
    <t xml:space="preserve"> 000 0103 0000000000 800</t>
  </si>
  <si>
    <t xml:space="preserve"> 000 0103 0000000000 850</t>
  </si>
  <si>
    <t xml:space="preserve"> 000 0103 0000000000 853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</si>
  <si>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</si>
  <si>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</si>
  <si>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</si>
  <si>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</si>
  <si>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</si>
  <si>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</si>
  <si>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</si>
  <si>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</si>
  <si>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</si>
  <si>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000 0104 0000000000 247</t>
  </si>
  <si>
    <t xml:space="preserve"> 000 0104 0000000000 800</t>
  </si>
  <si>
    <t xml:space="preserve"> 000 0104 0000000000 850</t>
  </si>
  <si>
    <t xml:space="preserve"> 000 0104 0000000000 851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</si>
  <si>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</si>
  <si>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</si>
  <si>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</si>
  <si>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</si>
  <si>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</si>
  <si>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</si>
  <si>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</si>
  <si>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</si>
  <si>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</si>
  <si>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</si>
  <si>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</si>
  <si>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</si>
  <si>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</si>
  <si>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</si>
  <si>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</si>
  <si>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</si>
  <si>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</si>
  <si>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</si>
  <si>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</si>
  <si>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</si>
  <si>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</si>
  <si>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</si>
  <si>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</si>
  <si>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</si>
  <si>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</si>
  <si>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</si>
  <si>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</si>
  <si>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</si>
  <si>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</si>
  <si>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</si>
  <si>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</si>
  <si>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</si>
  <si>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</si>
  <si>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</si>
  <si>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</si>
  <si>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</si>
  <si>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</si>
  <si>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000 0113 0000000000 360</t>
  </si>
  <si>
    <t xml:space="preserve"> 000 0113 0000000000 400</t>
  </si>
  <si>
    <t xml:space="preserve"> 000 0113 0000000000 410</t>
  </si>
  <si>
    <t xml:space="preserve"> 000 0113 0000000000 412</t>
  </si>
  <si>
    <t xml:space="preserve"> 000 0113 0000000000 414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</si>
  <si>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</si>
  <si>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</si>
  <si>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</si>
  <si>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</si>
  <si>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</si>
  <si>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</si>
  <si>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</si>
  <si>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</si>
  <si>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</si>
  <si>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</si>
  <si>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</si>
  <si>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</si>
  <si>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000 0406 0000000000 000</t>
  </si>
  <si>
    <t xml:space="preserve"> 000 0406 0000000000 800</t>
  </si>
  <si>
    <t xml:space="preserve"> 000 0406 0000000000 810</t>
  </si>
  <si>
    <t xml:space="preserve"> 000 0406 0000000000 811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</si>
  <si>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</si>
  <si>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</si>
  <si>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</si>
  <si>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</si>
  <si>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</si>
  <si>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</si>
  <si>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</si>
  <si>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</si>
  <si>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</si>
  <si>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</si>
  <si>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</si>
  <si>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</si>
  <si>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</si>
  <si>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</si>
  <si>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</si>
  <si>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</si>
  <si>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</si>
  <si>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</si>
  <si>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</si>
  <si>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</si>
  <si>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</si>
  <si>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</si>
  <si>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</si>
  <si>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</si>
  <si>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</si>
  <si>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</si>
  <si>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</si>
  <si>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</si>
  <si>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</si>
  <si>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</si>
  <si>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</si>
  <si>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</si>
  <si>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</si>
  <si>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</si>
  <si>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</si>
  <si>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</si>
  <si>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</si>
  <si>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</si>
  <si>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</si>
  <si>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</si>
  <si>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</si>
  <si>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</si>
  <si>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</si>
  <si>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</si>
  <si>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</si>
  <si>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</si>
  <si>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</si>
  <si>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</si>
  <si>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</si>
  <si>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</si>
  <si>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</si>
  <si>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000 0503 0000000000 800</t>
  </si>
  <si>
    <t xml:space="preserve"> 000 0503 0000000000 850</t>
  </si>
  <si>
    <t xml:space="preserve"> 000 0503 0000000000 853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</si>
  <si>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</si>
  <si>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</si>
  <si>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</si>
  <si>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</si>
  <si>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</si>
  <si>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</si>
  <si>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</si>
  <si>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</si>
  <si>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 xml:space="preserve"> 000 0700 0000000000 000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</si>
  <si>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</si>
  <si>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</si>
  <si>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</si>
  <si>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</si>
  <si>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</si>
  <si>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</si>
  <si>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</si>
  <si>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</si>
  <si>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</si>
  <si>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</si>
  <si>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</si>
  <si>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</si>
  <si>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</si>
  <si>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</si>
  <si>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</si>
  <si>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</si>
  <si>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</si>
  <si>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</si>
  <si>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</si>
  <si>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</si>
  <si>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</si>
  <si>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</si>
  <si>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</si>
  <si>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</si>
  <si>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</si>
  <si>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</si>
  <si>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</si>
  <si>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</si>
  <si>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</si>
  <si>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</si>
  <si>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</si>
  <si>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</si>
  <si>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</si>
  <si>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</si>
  <si>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</si>
  <si>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</si>
  <si>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</si>
  <si>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</si>
  <si>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</si>
  <si>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</si>
  <si>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</si>
  <si>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</si>
  <si>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</si>
  <si>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</si>
  <si>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</si>
  <si>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</si>
  <si>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</si>
  <si>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</si>
  <si>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</si>
  <si>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</si>
  <si>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</si>
  <si>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</si>
  <si>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</si>
  <si>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</si>
  <si>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000 0801 0000000000 300</t>
  </si>
  <si>
    <t xml:space="preserve"> 000 0801 0000000000 350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</si>
  <si>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</si>
  <si>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</si>
  <si>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</si>
  <si>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</si>
  <si>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000 0900 0000000000 000</t>
  </si>
  <si>
    <t xml:space="preserve"> 000 0909 0000000000 000</t>
  </si>
  <si>
    <t xml:space="preserve"> 000 0909 0000000000 200</t>
  </si>
  <si>
    <t xml:space="preserve"> 000 0909 0000000000 240</t>
  </si>
  <si>
    <t xml:space="preserve"> 000 0909 0000000000 244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</si>
  <si>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</si>
  <si>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</si>
  <si>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</si>
  <si>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000 1001 0000000000 310</t>
  </si>
  <si>
    <t xml:space="preserve"> 000 1001 0000000000 312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</si>
  <si>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</si>
  <si>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</si>
  <si>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</si>
  <si>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</si>
  <si>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000 1003 0000000000 322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</si>
  <si>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</si>
  <si>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</si>
  <si>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</si>
  <si>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</si>
  <si>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</si>
  <si>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</si>
  <si>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</si>
  <si>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</si>
  <si>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</si>
  <si>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</si>
  <si>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000 1100 0000000000 000</t>
  </si>
  <si>
    <t xml:space="preserve"> 000 1102 0000000000 000</t>
  </si>
  <si>
    <t xml:space="preserve"> 000 1102 0000000000 100</t>
  </si>
  <si>
    <t xml:space="preserve"> 000 1102 0000000000 110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</si>
  <si>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</si>
  <si>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</si>
  <si>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</si>
  <si>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</si>
  <si>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</si>
  <si>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</si>
  <si>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</si>
  <si>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000 1200 0000000000 000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</si>
  <si>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</si>
  <si>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</si>
  <si>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</si>
  <si>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</si>
  <si>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</si>
  <si>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</si>
  <si>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</si>
  <si>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</si>
  <si>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</si>
  <si>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</si>
  <si>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</si>
  <si>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</si>
  <si>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</si>
  <si>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</si>
  <si>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</si>
  <si>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</si>
  <si>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</si>
  <si>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</si>
  <si>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</si>
  <si>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</si>
  <si>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</si>
  <si>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</si>
  <si>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</si>
  <si>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</si>
  <si>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</si>
  <si>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000 0105000000 0000 500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</si>
  <si>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</si>
  <si>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</si>
  <si>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</si>
  <si>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</si>
  <si>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</si>
  <si>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000 0105000000 0000 600</t>
  </si>
  <si>
    <t xml:space="preserve"> 000 0105020000 0000 600</t>
  </si>
  <si>
    <t xml:space="preserve"> 000 0105020100 0000 610</t>
  </si>
  <si>
    <t xml:space="preserve"> 000 0105020105 0000 610</t>
  </si>
  <si>
    <t>Утвержденные бюджетные назначения/план</t>
  </si>
  <si>
    <t>Исполнено/факт</t>
  </si>
  <si>
    <t>Процент исполнения</t>
  </si>
  <si>
    <t>Единица измерения: тыс. руб.</t>
  </si>
  <si>
    <t>Приложение1</t>
  </si>
  <si>
    <t xml:space="preserve">к постановлению Администрации </t>
  </si>
  <si>
    <t>Черниговского района</t>
  </si>
  <si>
    <t>Отчет</t>
  </si>
  <si>
    <t>об исполнении бюджета Черниговского района</t>
  </si>
  <si>
    <t>за 6 месяцев 2021 года</t>
  </si>
  <si>
    <t>1. Доходы бюджета</t>
  </si>
  <si>
    <t>2. Расходы бюджета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</si>
  <si>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</si>
  <si>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</si>
  <si>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</si>
  <si>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</si>
  <si>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</si>
  <si>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</si>
  <si>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</si>
  <si>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</si>
  <si>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</si>
  <si>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</si>
  <si>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</si>
  <si>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</si>
  <si>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</si>
  <si>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</si>
  <si>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</si>
  <si>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</si>
  <si>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</si>
  <si>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</si>
  <si>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</si>
  <si>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</si>
  <si>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</si>
  <si>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</si>
  <si>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</si>
  <si>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</si>
  <si>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</si>
  <si>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Налог, взимаемый в связи с применением патентной системы налогообложения, зачисляемый в бюджеты муниципальных районов5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</si>
  <si>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</si>
  <si>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</si>
  <si>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</si>
  <si>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</si>
  <si>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</si>
  <si>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</si>
  <si>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</si>
  <si>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межселенных территорий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</si>
  <si>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</si>
  <si>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</si>
  <si>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</si>
  <si>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</si>
  <si>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разрешения на установку рекламной конструкции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</si>
  <si>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</si>
  <si>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</si>
  <si>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</si>
  <si>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</si>
  <si>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</si>
  <si>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</si>
  <si>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</si>
  <si>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</si>
  <si>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</si>
  <si>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</si>
  <si>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</si>
  <si>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</si>
  <si>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</si>
  <si>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</si>
  <si>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</si>
  <si>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размещение отходов производства</t>
  </si>
  <si>
    <t xml:space="preserve">  Плата за размещение твердых коммунальных отходов</t>
  </si>
  <si>
    <t xml:space="preserve">  Плата за пользование водными объектами</t>
  </si>
  <si>
    <t xml:space="preserve">  Плата за пользование водными объектами, находящимися в собственности муниципальных районов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</si>
  <si>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</si>
  <si>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</si>
  <si>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</si>
  <si>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</si>
  <si>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</si>
  <si>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</si>
  <si>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</si>
  <si>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</si>
  <si>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</si>
  <si>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</si>
  <si>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</si>
  <si>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</si>
  <si>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</si>
  <si>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</si>
  <si>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</si>
  <si>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</si>
  <si>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</si>
  <si>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</si>
  <si>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</si>
  <si>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</si>
  <si>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</si>
  <si>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</si>
  <si>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</si>
  <si>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</si>
  <si>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</si>
  <si>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</si>
  <si>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</si>
  <si>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</si>
  <si>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</si>
  <si>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</si>
  <si>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</si>
  <si>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</si>
  <si>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</si>
  <si>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</si>
  <si>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</si>
  <si>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</si>
  <si>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</si>
  <si>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</si>
  <si>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 в целях возмещения причиненного ущерба (убытков)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</si>
  <si>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</si>
  <si>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</si>
  <si>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</si>
  <si>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</si>
  <si>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</si>
  <si>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</si>
  <si>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</si>
  <si>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</si>
  <si>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</si>
  <si>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</si>
  <si>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</si>
  <si>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</si>
  <si>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</si>
  <si>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</si>
  <si>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</si>
  <si>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</si>
  <si>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</si>
  <si>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</si>
  <si>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на реализацию мероприятий по обеспечению жильем молодых семей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</si>
  <si>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</si>
  <si>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 Субсидии бюджетам на поддержку отрасли культуры</t>
  </si>
  <si>
    <t xml:space="preserve">  Субсидии бюджетам муниципальных районов на поддержку отрасли культуры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</si>
  <si>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</si>
  <si>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</si>
  <si>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</si>
  <si>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</si>
  <si>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</si>
  <si>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</si>
  <si>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</si>
  <si>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</si>
  <si>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</si>
  <si>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</si>
  <si>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</si>
  <si>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</si>
  <si>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</si>
  <si>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</si>
  <si>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</si>
  <si>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</si>
  <si>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</si>
  <si>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Субвенции бюджетам на государственную регистрацию актов гражданского состояния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</si>
  <si>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</si>
  <si>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 Единая субвенция местным бюджетам из бюджета субъекта Российской Федерации</t>
  </si>
  <si>
    <t xml:space="preserve">  Единая субвенция бюджетам муниципальных районов из бюджета субъекта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</si>
  <si>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</si>
  <si>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</si>
  <si>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</si>
  <si>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</si>
  <si>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</si>
  <si>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</si>
  <si>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</si>
  <si>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</si>
  <si>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</si>
  <si>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</si>
  <si>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</si>
  <si>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</si>
  <si>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</si>
  <si>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</si>
  <si>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</si>
  <si>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</si>
  <si>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</si>
  <si>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</si>
  <si>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</si>
  <si>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Закупка энергетических ресурсов</t>
  </si>
  <si>
    <t xml:space="preserve">  Уплата налога на имущество организаций и земельного налога</t>
  </si>
  <si>
    <t xml:space="preserve">  Уплата прочих налогов, сборов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</si>
  <si>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</si>
  <si>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</si>
  <si>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</si>
  <si>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Резервные средства</t>
  </si>
  <si>
    <t xml:space="preserve">  Другие общегосударственные вопросы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</si>
  <si>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</si>
  <si>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</si>
  <si>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</si>
  <si>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</si>
  <si>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</si>
  <si>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Иные выплаты населению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</si>
  <si>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</si>
  <si>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</si>
  <si>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</si>
  <si>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</si>
  <si>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</si>
  <si>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</si>
  <si>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НАЦИОНАЛЬНАЯ ЭКОНОМИКА</t>
  </si>
  <si>
    <t xml:space="preserve">  Сельское хозяйство и рыболовство</t>
  </si>
  <si>
    <t xml:space="preserve">  Водное хозяйство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</si>
  <si>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</si>
  <si>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</si>
  <si>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Транспорт</t>
  </si>
  <si>
    <t xml:space="preserve">  Дорожное хозяйство (дорожные фонды)</t>
  </si>
  <si>
    <t xml:space="preserve">  Связь и информатика</t>
  </si>
  <si>
    <t xml:space="preserve">  Другие вопросы в области национальной экономики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</si>
  <si>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</si>
  <si>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</si>
  <si>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 xml:space="preserve">  Субсидии бюджетным учреждениям на иные цели</t>
  </si>
  <si>
    <t xml:space="preserve">  ЖИЛИЩНО-КОММУНАЛЬНОЕ ХОЗЯЙСТВО</t>
  </si>
  <si>
    <t xml:space="preserve">  Жилищное хозяйство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</si>
  <si>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</si>
  <si>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</si>
  <si>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</si>
  <si>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</si>
  <si>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</si>
  <si>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</si>
  <si>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Общее образование</t>
  </si>
  <si>
    <t xml:space="preserve">  Дополнительное образование детей</t>
  </si>
  <si>
    <t xml:space="preserve">  Профессиональная подготовка, переподготовка и повышение квалификации</t>
  </si>
  <si>
    <t xml:space="preserve">  Молодежная политика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</si>
  <si>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</si>
  <si>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</si>
  <si>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Другие вопросы в области образования</t>
  </si>
  <si>
    <t xml:space="preserve">  Премии и гранты</t>
  </si>
  <si>
    <t xml:space="preserve">  КУЛЬТУРА, КИНЕМАТОГРАФИЯ</t>
  </si>
  <si>
    <t xml:space="preserve">  Культура</t>
  </si>
  <si>
    <t xml:space="preserve">  ЗДРАВООХРАНЕНИЕ</t>
  </si>
  <si>
    <t xml:space="preserve">  Другие вопросы в области здравоохранения</t>
  </si>
  <si>
    <t xml:space="preserve">  СОЦИАЛЬНАЯ ПОЛИТИКА</t>
  </si>
  <si>
    <t xml:space="preserve">  Пенсионное обеспечение</t>
  </si>
  <si>
    <t xml:space="preserve">  Публичные нормативные социальные выплаты гражданам</t>
  </si>
  <si>
    <t xml:space="preserve">  Социальное обеспечение населения</t>
  </si>
  <si>
    <t xml:space="preserve"> Иные пенсии, социальные доплаты к пенсиям</t>
  </si>
  <si>
    <t xml:space="preserve">  Субсидии гражданам на приобретение жилья</t>
  </si>
  <si>
    <t xml:space="preserve">  Охрана семьи и детства</t>
  </si>
  <si>
    <t xml:space="preserve">  Пособия, компенсации, меры социальной поддержки по публичным нормативным обязательствам</t>
  </si>
  <si>
    <t xml:space="preserve">  Приобретение товаров, работ, услуг в пользу граждан в целях их социального обеспечения</t>
  </si>
  <si>
    <t xml:space="preserve">  ФИЗИЧЕСКАЯ КУЛЬТУРА И СПОРТ</t>
  </si>
  <si>
    <t xml:space="preserve">  Массовый спорт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</si>
  <si>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</si>
  <si>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СРЕДСТВА МАССОВОЙ ИНФОРМАЦИИ</t>
  </si>
  <si>
    <t xml:space="preserve">  Периодическая печать и издательства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</si>
  <si>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</si>
  <si>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</si>
  <si>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Межбюджетные трансферты</t>
  </si>
  <si>
    <t xml:space="preserve">  Дотации</t>
  </si>
  <si>
    <t xml:space="preserve">  Дотации на выравнивание бюджетной обеспеченности</t>
  </si>
  <si>
    <t xml:space="preserve">  Изменение остатков средств на счетах по учету средств бюджетов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</si>
  <si>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</si>
  <si>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</si>
  <si>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</si>
  <si>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муниципальных районов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</si>
  <si>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</si>
  <si>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</si>
  <si>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</si>
  <si>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муниципальных районов</t>
  </si>
  <si>
    <t>от 19.07.2021 № 347-па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</si>
</sst>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1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49" fontId="17" fillId="0" borderId="46" xfId="35" applyFont="1" applyBorder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20" fillId="0" borderId="0" xfId="0" applyFont="1" applyAlignment="1">
      <alignment horizontal="center"/>
    </xf>
    <xf numFmtId="49" fontId="17" fillId="0" borderId="47" xfId="35" applyNumberFormat="1" applyFont="1" applyBorder="1" applyProtection="1">
      <alignment horizontal="center" vertical="center" wrapText="1"/>
    </xf>
    <xf numFmtId="0" fontId="19" fillId="0" borderId="1" xfId="8" applyNumberFormat="1" applyFont="1" applyBorder="1" applyProtection="1"/>
    <xf numFmtId="0" fontId="17" fillId="0" borderId="1" xfId="5" applyNumberFormat="1" applyFont="1" applyBorder="1" applyProtection="1"/>
    <xf numFmtId="0" fontId="17" fillId="0" borderId="1" xfId="5" applyNumberFormat="1" applyFont="1" applyProtection="1"/>
    <xf numFmtId="0" fontId="17" fillId="0" borderId="24" xfId="84" applyNumberFormat="1" applyFont="1" applyProtection="1"/>
    <xf numFmtId="0" fontId="19" fillId="0" borderId="1" xfId="1" applyNumberFormat="1" applyFont="1" applyBorder="1" applyProtection="1"/>
    <xf numFmtId="0" fontId="19" fillId="0" borderId="1" xfId="2" applyNumberFormat="1" applyFont="1" applyBorder="1" applyProtection="1">
      <alignment horizontal="center" wrapText="1"/>
    </xf>
    <xf numFmtId="0" fontId="19" fillId="0" borderId="1" xfId="7" applyNumberFormat="1" applyFont="1" applyBorder="1" applyProtection="1"/>
    <xf numFmtId="0" fontId="17" fillId="0" borderId="1" xfId="11" applyNumberFormat="1" applyFont="1" applyBorder="1" applyProtection="1">
      <alignment horizontal="left"/>
    </xf>
    <xf numFmtId="0" fontId="17" fillId="0" borderId="1" xfId="12" applyNumberFormat="1" applyFont="1" applyBorder="1" applyProtection="1">
      <alignment horizontal="center" vertical="top"/>
    </xf>
    <xf numFmtId="49" fontId="17" fillId="0" borderId="1" xfId="13" applyNumberFormat="1" applyFont="1" applyBorder="1" applyProtection="1">
      <alignment horizontal="right"/>
    </xf>
    <xf numFmtId="0" fontId="17" fillId="0" borderId="1" xfId="18" applyNumberFormat="1" applyFont="1" applyBorder="1" applyProtection="1"/>
    <xf numFmtId="0" fontId="17" fillId="0" borderId="1" xfId="19" applyNumberFormat="1" applyFont="1" applyBorder="1" applyProtection="1">
      <alignment horizontal="center"/>
    </xf>
    <xf numFmtId="0" fontId="17" fillId="0" borderId="1" xfId="20" applyNumberFormat="1" applyFont="1" applyBorder="1" applyProtection="1">
      <alignment horizontal="right"/>
    </xf>
    <xf numFmtId="49" fontId="17" fillId="0" borderId="1" xfId="22" applyNumberFormat="1" applyFont="1" applyBorder="1" applyProtection="1"/>
    <xf numFmtId="0" fontId="19" fillId="0" borderId="1" xfId="1" applyNumberFormat="1" applyFont="1" applyProtection="1"/>
    <xf numFmtId="0" fontId="17" fillId="0" borderId="1" xfId="11" applyNumberFormat="1" applyFont="1" applyProtection="1">
      <alignment horizontal="left"/>
    </xf>
    <xf numFmtId="49" fontId="17" fillId="0" borderId="1" xfId="22" applyNumberFormat="1" applyFont="1" applyProtection="1"/>
    <xf numFmtId="49" fontId="17" fillId="0" borderId="16" xfId="35" applyNumberFormat="1" applyFont="1" applyProtection="1">
      <alignment horizontal="center" vertical="center" wrapText="1"/>
    </xf>
    <xf numFmtId="49" fontId="17" fillId="0" borderId="4" xfId="36" applyNumberFormat="1" applyFont="1" applyProtection="1">
      <alignment horizontal="center" vertical="center" wrapText="1"/>
    </xf>
    <xf numFmtId="4" fontId="17" fillId="0" borderId="16" xfId="40" applyNumberFormat="1" applyFont="1" applyProtection="1">
      <alignment horizontal="right"/>
    </xf>
    <xf numFmtId="4" fontId="17" fillId="0" borderId="20" xfId="41" applyNumberFormat="1" applyFont="1" applyProtection="1">
      <alignment horizontal="right"/>
    </xf>
    <xf numFmtId="0" fontId="17" fillId="0" borderId="22" xfId="43" applyNumberFormat="1" applyFont="1" applyProtection="1">
      <alignment horizontal="left" wrapText="1" indent="1"/>
    </xf>
    <xf numFmtId="49" fontId="17" fillId="0" borderId="23" xfId="44" applyNumberFormat="1" applyFont="1" applyProtection="1">
      <alignment horizontal="center" wrapText="1"/>
    </xf>
    <xf numFmtId="49" fontId="17" fillId="0" borderId="24" xfId="45" applyNumberFormat="1" applyFont="1" applyProtection="1">
      <alignment horizontal="center"/>
    </xf>
    <xf numFmtId="0" fontId="17" fillId="0" borderId="20" xfId="48" applyNumberFormat="1" applyFont="1" applyProtection="1">
      <alignment horizontal="left" wrapText="1" indent="2"/>
    </xf>
    <xf numFmtId="49" fontId="17" fillId="0" borderId="27" xfId="49" applyNumberFormat="1" applyFont="1" applyProtection="1">
      <alignment horizontal="center"/>
    </xf>
    <xf numFmtId="49" fontId="17" fillId="0" borderId="16" xfId="50" applyNumberFormat="1" applyFont="1" applyProtection="1">
      <alignment horizontal="center"/>
    </xf>
    <xf numFmtId="0" fontId="17" fillId="0" borderId="1" xfId="18" applyNumberFormat="1" applyFont="1" applyProtection="1"/>
    <xf numFmtId="0" fontId="17" fillId="0" borderId="15" xfId="52" applyNumberFormat="1" applyFont="1" applyProtection="1"/>
    <xf numFmtId="49" fontId="17" fillId="0" borderId="16" xfId="35" applyNumberFormat="1" applyFont="1" applyAlignment="1" applyProtection="1">
      <alignment horizontal="center" vertical="center" wrapText="1"/>
    </xf>
    <xf numFmtId="49" fontId="17" fillId="0" borderId="16" xfId="35" applyFont="1" applyAlignment="1">
      <alignment horizontal="center" vertical="center" wrapText="1"/>
    </xf>
    <xf numFmtId="4" fontId="17" fillId="0" borderId="30" xfId="64" applyNumberFormat="1" applyFont="1" applyProtection="1">
      <alignment horizontal="right"/>
    </xf>
    <xf numFmtId="4" fontId="17" fillId="0" borderId="31" xfId="65" applyNumberFormat="1" applyFont="1" applyProtection="1">
      <alignment horizontal="right"/>
    </xf>
    <xf numFmtId="49" fontId="17" fillId="0" borderId="27" xfId="67" applyNumberFormat="1" applyFont="1" applyProtection="1">
      <alignment horizontal="center" wrapText="1"/>
    </xf>
    <xf numFmtId="0" fontId="17" fillId="0" borderId="12" xfId="69" applyNumberFormat="1" applyFont="1" applyProtection="1"/>
    <xf numFmtId="0" fontId="17" fillId="0" borderId="33" xfId="70" applyNumberFormat="1" applyFont="1" applyProtection="1"/>
    <xf numFmtId="0" fontId="19" fillId="0" borderId="28" xfId="71" applyNumberFormat="1" applyFont="1" applyProtection="1">
      <alignment horizontal="left" wrapText="1"/>
    </xf>
    <xf numFmtId="0" fontId="17" fillId="0" borderId="34" xfId="72" applyNumberFormat="1" applyFont="1" applyProtection="1">
      <alignment horizontal="center" wrapText="1"/>
    </xf>
    <xf numFmtId="49" fontId="17" fillId="0" borderId="35" xfId="73" applyNumberFormat="1" applyFont="1" applyProtection="1">
      <alignment horizontal="center" wrapText="1"/>
    </xf>
    <xf numFmtId="4" fontId="17" fillId="0" borderId="19" xfId="74" applyNumberFormat="1" applyFont="1" applyProtection="1">
      <alignment horizontal="right"/>
    </xf>
    <xf numFmtId="4" fontId="17" fillId="0" borderId="36" xfId="75" applyNumberFormat="1" applyFont="1" applyProtection="1">
      <alignment horizontal="right"/>
    </xf>
    <xf numFmtId="0" fontId="18" fillId="0" borderId="0" xfId="0" applyFont="1" applyProtection="1">
      <protection locked="0"/>
    </xf>
    <xf numFmtId="0" fontId="17" fillId="0" borderId="22" xfId="82" applyNumberFormat="1" applyFont="1" applyProtection="1">
      <alignment horizontal="left" wrapText="1"/>
    </xf>
    <xf numFmtId="0" fontId="17" fillId="0" borderId="29" xfId="86" applyNumberFormat="1" applyFont="1" applyProtection="1">
      <alignment horizontal="left" wrapText="1" indent="1"/>
    </xf>
    <xf numFmtId="49" fontId="17" fillId="0" borderId="37" xfId="87" applyNumberFormat="1" applyFont="1" applyProtection="1">
      <alignment horizontal="center" wrapText="1"/>
    </xf>
    <xf numFmtId="49" fontId="17" fillId="0" borderId="30" xfId="88" applyNumberFormat="1" applyFont="1" applyProtection="1">
      <alignment horizontal="center"/>
    </xf>
    <xf numFmtId="0" fontId="17" fillId="0" borderId="22" xfId="90" applyNumberFormat="1" applyFont="1" applyProtection="1">
      <alignment horizontal="left" wrapText="1" indent="2"/>
    </xf>
    <xf numFmtId="49" fontId="17" fillId="0" borderId="37" xfId="92" applyNumberFormat="1" applyFont="1" applyProtection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19" fillId="0" borderId="1" xfId="79" applyNumberFormat="1" applyFont="1" applyProtection="1">
      <alignment horizontal="center"/>
    </xf>
    <xf numFmtId="0" fontId="19" fillId="0" borderId="1" xfId="79" applyFont="1">
      <alignment horizontal="center"/>
    </xf>
    <xf numFmtId="0" fontId="17" fillId="0" borderId="1" xfId="5" applyNumberFormat="1" applyFont="1" applyAlignment="1" applyProtection="1">
      <alignment horizontal="right"/>
    </xf>
    <xf numFmtId="0" fontId="18" fillId="0" borderId="1" xfId="0" applyFont="1" applyBorder="1" applyAlignment="1">
      <alignment horizontal="right"/>
    </xf>
    <xf numFmtId="0" fontId="19" fillId="0" borderId="1" xfId="11" applyNumberFormat="1" applyFont="1" applyAlignment="1" applyProtection="1">
      <alignment horizontal="center"/>
    </xf>
    <xf numFmtId="0" fontId="18" fillId="0" borderId="0" xfId="0" applyFont="1" applyAlignment="1">
      <alignment horizontal="center"/>
    </xf>
    <xf numFmtId="0" fontId="19" fillId="0" borderId="1" xfId="11" applyNumberFormat="1" applyFont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19" fillId="0" borderId="1" xfId="2" applyNumberFormat="1" applyFont="1" applyBorder="1" applyProtection="1">
      <alignment horizontal="center" wrapText="1"/>
    </xf>
    <xf numFmtId="0" fontId="19" fillId="0" borderId="1" xfId="2" applyFont="1" applyBorder="1">
      <alignment horizontal="center" wrapText="1"/>
    </xf>
    <xf numFmtId="0" fontId="19" fillId="0" borderId="1" xfId="1" applyNumberFormat="1" applyFont="1" applyBorder="1" applyAlignment="1" applyProtection="1">
      <alignment horizontal="center"/>
    </xf>
    <xf numFmtId="0" fontId="19" fillId="0" borderId="17" xfId="37" applyNumberFormat="1" applyFont="1" applyProtection="1">
      <alignment horizontal="left" wrapText="1"/>
    </xf>
    <xf numFmtId="49" fontId="19" fillId="0" borderId="18" xfId="38" applyNumberFormat="1" applyFont="1" applyProtection="1">
      <alignment horizontal="center" wrapText="1"/>
    </xf>
    <xf numFmtId="49" fontId="19" fillId="0" borderId="19" xfId="39" applyNumberFormat="1" applyFont="1" applyProtection="1">
      <alignment horizontal="center"/>
    </xf>
    <xf numFmtId="4" fontId="19" fillId="0" borderId="16" xfId="40" applyNumberFormat="1" applyFont="1" applyProtection="1">
      <alignment horizontal="right"/>
    </xf>
    <xf numFmtId="4" fontId="19" fillId="0" borderId="20" xfId="41" applyNumberFormat="1" applyFont="1" applyProtection="1">
      <alignment horizontal="right"/>
    </xf>
    <xf numFmtId="0" fontId="19" fillId="0" borderId="29" xfId="62" applyNumberFormat="1" applyFont="1" applyProtection="1">
      <alignment horizontal="left" wrapText="1"/>
    </xf>
    <xf numFmtId="49" fontId="19" fillId="0" borderId="19" xfId="63" applyNumberFormat="1" applyFont="1" applyProtection="1">
      <alignment horizontal="center" wrapText="1"/>
    </xf>
    <xf numFmtId="4" fontId="19" fillId="0" borderId="30" xfId="64" applyNumberFormat="1" applyFont="1" applyProtection="1">
      <alignment horizontal="right"/>
    </xf>
    <xf numFmtId="4" fontId="19" fillId="0" borderId="31" xfId="65" applyNumberFormat="1" applyFont="1" applyProtection="1">
      <alignment horizontal="right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7"/>
  <sheetViews>
    <sheetView tabSelected="1" zoomScaleNormal="100" zoomScaleSheetLayoutView="100" workbookViewId="0">
      <selection activeCell="J169" sqref="J169"/>
    </sheetView>
  </sheetViews>
  <sheetFormatPr defaultRowHeight="14.4" x14ac:dyDescent="0.3"/>
  <cols>
    <col min="1" max="1" width="52.77734375" style="1" customWidth="1"/>
    <col min="2" max="2" width="5.21875" style="1" customWidth="1"/>
    <col min="3" max="3" width="22.109375" style="1" customWidth="1"/>
    <col min="4" max="4" width="0.109375" style="1" customWidth="1"/>
    <col min="5" max="5" width="15.77734375" style="1" customWidth="1"/>
    <col min="6" max="6" width="0.109375" style="1" customWidth="1"/>
    <col min="7" max="7" width="14.33203125" style="1" customWidth="1"/>
    <col min="8" max="8" width="10.21875" style="1" customWidth="1"/>
    <col min="9" max="9" width="9.44140625" style="1" customWidth="1"/>
    <col min="10" max="16384" width="8.88671875" style="1"/>
  </cols>
  <sheetData>
    <row r="1" spans="1:10" ht="17.100000000000001" customHeight="1" x14ac:dyDescent="0.3">
      <c r="A1" s="15"/>
      <c r="B1" s="69"/>
      <c r="C1" s="70"/>
      <c r="D1" s="16"/>
      <c r="E1" s="16"/>
      <c r="F1" s="63" t="s">
        <v>450</v>
      </c>
      <c r="G1" s="63"/>
      <c r="H1" s="64"/>
      <c r="I1" s="2"/>
    </row>
    <row r="2" spans="1:10" ht="12" customHeight="1" x14ac:dyDescent="0.3">
      <c r="A2" s="17"/>
      <c r="B2" s="70"/>
      <c r="C2" s="70"/>
      <c r="D2" s="11"/>
      <c r="E2" s="11"/>
      <c r="F2" s="63" t="s">
        <v>451</v>
      </c>
      <c r="G2" s="63"/>
      <c r="H2" s="64"/>
      <c r="I2" s="2"/>
    </row>
    <row r="3" spans="1:10" ht="14.1" customHeight="1" x14ac:dyDescent="0.3">
      <c r="A3" s="18"/>
      <c r="B3" s="19"/>
      <c r="C3" s="19"/>
      <c r="D3" s="20"/>
      <c r="E3" s="20"/>
      <c r="F3" s="63" t="s">
        <v>452</v>
      </c>
      <c r="G3" s="63"/>
      <c r="H3" s="64"/>
      <c r="I3" s="2"/>
    </row>
    <row r="4" spans="1:10" ht="14.1" customHeight="1" x14ac:dyDescent="0.3">
      <c r="A4" s="21"/>
      <c r="B4" s="21"/>
      <c r="C4" s="22"/>
      <c r="D4" s="23"/>
      <c r="E4" s="23"/>
      <c r="F4" s="63" t="s">
        <v>697</v>
      </c>
      <c r="G4" s="63"/>
      <c r="H4" s="64"/>
      <c r="I4" s="2"/>
    </row>
    <row r="5" spans="1:10" ht="14.1" customHeight="1" x14ac:dyDescent="0.3">
      <c r="A5" s="18"/>
      <c r="B5" s="18"/>
      <c r="C5" s="18"/>
      <c r="D5" s="23"/>
      <c r="E5" s="23"/>
      <c r="F5" s="12"/>
      <c r="G5" s="12"/>
      <c r="H5" s="13"/>
      <c r="I5" s="2"/>
    </row>
    <row r="6" spans="1:10" ht="14.55" customHeight="1" x14ac:dyDescent="0.3">
      <c r="A6" s="65" t="s">
        <v>453</v>
      </c>
      <c r="B6" s="66"/>
      <c r="C6" s="66"/>
      <c r="D6" s="66"/>
      <c r="E6" s="66"/>
      <c r="F6" s="66"/>
      <c r="G6" s="66"/>
      <c r="H6" s="66"/>
      <c r="I6" s="9"/>
      <c r="J6" s="9"/>
    </row>
    <row r="7" spans="1:10" ht="14.55" customHeight="1" x14ac:dyDescent="0.3">
      <c r="A7" s="67" t="s">
        <v>454</v>
      </c>
      <c r="B7" s="68"/>
      <c r="C7" s="68"/>
      <c r="D7" s="68"/>
      <c r="E7" s="68"/>
      <c r="F7" s="68"/>
      <c r="G7" s="68"/>
      <c r="H7" s="68"/>
      <c r="I7" s="2"/>
    </row>
    <row r="8" spans="1:10" ht="14.1" customHeight="1" x14ac:dyDescent="0.3">
      <c r="A8" s="67" t="s">
        <v>455</v>
      </c>
      <c r="B8" s="68"/>
      <c r="C8" s="68"/>
      <c r="D8" s="68"/>
      <c r="E8" s="68"/>
      <c r="F8" s="68"/>
      <c r="G8" s="68"/>
      <c r="H8" s="68"/>
      <c r="I8" s="2"/>
    </row>
    <row r="9" spans="1:10" ht="14.1" customHeight="1" x14ac:dyDescent="0.3">
      <c r="A9" s="18"/>
      <c r="B9" s="18"/>
      <c r="C9" s="24"/>
      <c r="D9" s="23"/>
      <c r="E9" s="23"/>
      <c r="F9" s="12"/>
      <c r="G9" s="12"/>
      <c r="H9" s="13"/>
      <c r="I9" s="2"/>
    </row>
    <row r="10" spans="1:10" ht="15" customHeight="1" x14ac:dyDescent="0.3">
      <c r="A10" s="71" t="s">
        <v>456</v>
      </c>
      <c r="B10" s="66"/>
      <c r="C10" s="66"/>
      <c r="D10" s="66"/>
      <c r="E10" s="66"/>
      <c r="F10" s="66"/>
      <c r="G10" s="66"/>
      <c r="H10" s="66"/>
      <c r="I10" s="7"/>
      <c r="J10" s="7"/>
    </row>
    <row r="11" spans="1:10" ht="13.8" customHeight="1" x14ac:dyDescent="0.3">
      <c r="A11" s="25"/>
      <c r="B11" s="25"/>
      <c r="C11" s="26"/>
      <c r="D11" s="27"/>
      <c r="E11" s="27"/>
      <c r="F11" s="7"/>
      <c r="G11" s="7"/>
      <c r="H11" s="8" t="s">
        <v>449</v>
      </c>
      <c r="I11" s="2"/>
    </row>
    <row r="12" spans="1:10" ht="53.4" customHeight="1" x14ac:dyDescent="0.3">
      <c r="A12" s="5" t="s">
        <v>2</v>
      </c>
      <c r="B12" s="5" t="s">
        <v>0</v>
      </c>
      <c r="C12" s="5" t="s">
        <v>1</v>
      </c>
      <c r="D12" s="6" t="s">
        <v>446</v>
      </c>
      <c r="E12" s="6" t="s">
        <v>446</v>
      </c>
      <c r="F12" s="6" t="s">
        <v>447</v>
      </c>
      <c r="G12" s="6" t="s">
        <v>447</v>
      </c>
      <c r="H12" s="6" t="s">
        <v>448</v>
      </c>
      <c r="I12" s="3"/>
    </row>
    <row r="13" spans="1:10" ht="11.4" customHeight="1" thickBot="1" x14ac:dyDescent="0.35">
      <c r="A13" s="28" t="s">
        <v>3</v>
      </c>
      <c r="B13" s="28" t="s">
        <v>4</v>
      </c>
      <c r="C13" s="28" t="s">
        <v>5</v>
      </c>
      <c r="D13" s="29"/>
      <c r="E13" s="29" t="s">
        <v>6</v>
      </c>
      <c r="F13" s="29"/>
      <c r="G13" s="29" t="s">
        <v>7</v>
      </c>
      <c r="H13" s="29" t="s">
        <v>8</v>
      </c>
      <c r="I13" s="3"/>
    </row>
    <row r="14" spans="1:10" ht="21.75" customHeight="1" x14ac:dyDescent="0.3">
      <c r="A14" s="72" t="s">
        <v>9</v>
      </c>
      <c r="B14" s="73" t="s">
        <v>10</v>
      </c>
      <c r="C14" s="74" t="s">
        <v>11</v>
      </c>
      <c r="D14" s="75">
        <v>1087786550.4300001</v>
      </c>
      <c r="E14" s="75">
        <f>D14/1000</f>
        <v>1087786.5504300001</v>
      </c>
      <c r="F14" s="75">
        <v>500234124.48000002</v>
      </c>
      <c r="G14" s="75">
        <f>F14/1000</f>
        <v>500234.12448</v>
      </c>
      <c r="H14" s="76">
        <f>G14/E14*100</f>
        <v>45.986423005713604</v>
      </c>
      <c r="I14" s="4"/>
    </row>
    <row r="15" spans="1:10" ht="15" customHeight="1" x14ac:dyDescent="0.3">
      <c r="A15" s="32" t="s">
        <v>13</v>
      </c>
      <c r="B15" s="33"/>
      <c r="C15" s="34"/>
      <c r="D15" s="34"/>
      <c r="E15" s="30"/>
      <c r="F15" s="34"/>
      <c r="G15" s="30"/>
      <c r="H15" s="31"/>
      <c r="I15" s="4"/>
    </row>
    <row r="16" spans="1:10" x14ac:dyDescent="0.3">
      <c r="A16" s="35" t="s">
        <v>458</v>
      </c>
      <c r="B16" s="36" t="s">
        <v>10</v>
      </c>
      <c r="C16" s="37" t="s">
        <v>14</v>
      </c>
      <c r="D16" s="30">
        <v>399852700</v>
      </c>
      <c r="E16" s="30">
        <f t="shared" ref="E16:E77" si="0">D16/1000</f>
        <v>399852.7</v>
      </c>
      <c r="F16" s="30">
        <v>177753479.18000001</v>
      </c>
      <c r="G16" s="30">
        <f t="shared" ref="G16:G78" si="1">F16/1000</f>
        <v>177753.47917999999</v>
      </c>
      <c r="H16" s="31">
        <f t="shared" ref="H16:H77" si="2">G16/E16*100</f>
        <v>44.454740253098201</v>
      </c>
      <c r="I16" s="4"/>
    </row>
    <row r="17" spans="1:9" x14ac:dyDescent="0.3">
      <c r="A17" s="35" t="s">
        <v>459</v>
      </c>
      <c r="B17" s="36" t="s">
        <v>10</v>
      </c>
      <c r="C17" s="37" t="s">
        <v>15</v>
      </c>
      <c r="D17" s="30">
        <v>351427000</v>
      </c>
      <c r="E17" s="30">
        <f t="shared" si="0"/>
        <v>351427</v>
      </c>
      <c r="F17" s="30">
        <v>152309485.88999999</v>
      </c>
      <c r="G17" s="30">
        <f t="shared" si="1"/>
        <v>152309.48588999998</v>
      </c>
      <c r="H17" s="31">
        <f t="shared" si="2"/>
        <v>43.340291409026619</v>
      </c>
      <c r="I17" s="4"/>
    </row>
    <row r="18" spans="1:9" x14ac:dyDescent="0.3">
      <c r="A18" s="35" t="s">
        <v>460</v>
      </c>
      <c r="B18" s="36" t="s">
        <v>10</v>
      </c>
      <c r="C18" s="37" t="s">
        <v>16</v>
      </c>
      <c r="D18" s="30">
        <v>351427000</v>
      </c>
      <c r="E18" s="30">
        <f t="shared" si="0"/>
        <v>351427</v>
      </c>
      <c r="F18" s="30">
        <v>152309485.88999999</v>
      </c>
      <c r="G18" s="30">
        <f t="shared" si="1"/>
        <v>152309.48588999998</v>
      </c>
      <c r="H18" s="31">
        <f t="shared" si="2"/>
        <v>43.340291409026619</v>
      </c>
      <c r="I18" s="4"/>
    </row>
    <row r="19" spans="1:9" ht="66.599999999999994" x14ac:dyDescent="0.3">
      <c r="A19" s="35" t="s">
        <v>461</v>
      </c>
      <c r="B19" s="36" t="s">
        <v>10</v>
      </c>
      <c r="C19" s="37" t="s">
        <v>17</v>
      </c>
      <c r="D19" s="30">
        <v>349827000</v>
      </c>
      <c r="E19" s="30">
        <f t="shared" si="0"/>
        <v>349827</v>
      </c>
      <c r="F19" s="30">
        <v>151151326.88</v>
      </c>
      <c r="G19" s="30">
        <f t="shared" si="1"/>
        <v>151151.32688000001</v>
      </c>
      <c r="H19" s="31">
        <f t="shared" si="2"/>
        <v>43.207450219680013</v>
      </c>
      <c r="I19" s="4"/>
    </row>
    <row r="20" spans="1:9" ht="95.4" customHeight="1" x14ac:dyDescent="0.3">
      <c r="A20" s="35" t="s">
        <v>462</v>
      </c>
      <c r="B20" s="36" t="s">
        <v>10</v>
      </c>
      <c r="C20" s="37" t="s">
        <v>18</v>
      </c>
      <c r="D20" s="30">
        <v>450000</v>
      </c>
      <c r="E20" s="30">
        <f t="shared" si="0"/>
        <v>450</v>
      </c>
      <c r="F20" s="30">
        <v>269432.09000000003</v>
      </c>
      <c r="G20" s="30">
        <f t="shared" si="1"/>
        <v>269.43209000000002</v>
      </c>
      <c r="H20" s="31">
        <f t="shared" si="2"/>
        <v>59.873797777777781</v>
      </c>
      <c r="I20" s="4"/>
    </row>
    <row r="21" spans="1:9" ht="40.200000000000003" x14ac:dyDescent="0.3">
      <c r="A21" s="35" t="s">
        <v>463</v>
      </c>
      <c r="B21" s="36" t="s">
        <v>10</v>
      </c>
      <c r="C21" s="37" t="s">
        <v>19</v>
      </c>
      <c r="D21" s="30">
        <v>950000</v>
      </c>
      <c r="E21" s="30">
        <f t="shared" si="0"/>
        <v>950</v>
      </c>
      <c r="F21" s="30">
        <v>776099.88</v>
      </c>
      <c r="G21" s="30">
        <f t="shared" si="1"/>
        <v>776.09987999999998</v>
      </c>
      <c r="H21" s="31">
        <f t="shared" si="2"/>
        <v>81.694724210526317</v>
      </c>
      <c r="I21" s="4"/>
    </row>
    <row r="22" spans="1:9" ht="79.8" x14ac:dyDescent="0.3">
      <c r="A22" s="35" t="s">
        <v>464</v>
      </c>
      <c r="B22" s="36" t="s">
        <v>10</v>
      </c>
      <c r="C22" s="37" t="s">
        <v>20</v>
      </c>
      <c r="D22" s="30">
        <v>200000</v>
      </c>
      <c r="E22" s="30">
        <f t="shared" si="0"/>
        <v>200</v>
      </c>
      <c r="F22" s="30">
        <v>112627.04</v>
      </c>
      <c r="G22" s="30">
        <f t="shared" si="1"/>
        <v>112.62703999999999</v>
      </c>
      <c r="H22" s="31">
        <f t="shared" si="2"/>
        <v>56.313519999999997</v>
      </c>
      <c r="I22" s="4"/>
    </row>
    <row r="23" spans="1:9" ht="40.200000000000003" x14ac:dyDescent="0.3">
      <c r="A23" s="35" t="s">
        <v>465</v>
      </c>
      <c r="B23" s="36" t="s">
        <v>10</v>
      </c>
      <c r="C23" s="37" t="s">
        <v>21</v>
      </c>
      <c r="D23" s="30">
        <v>13122000</v>
      </c>
      <c r="E23" s="30">
        <f t="shared" si="0"/>
        <v>13122</v>
      </c>
      <c r="F23" s="30">
        <v>6667833.4400000004</v>
      </c>
      <c r="G23" s="30">
        <f t="shared" si="1"/>
        <v>6667.8334400000003</v>
      </c>
      <c r="H23" s="31">
        <f t="shared" si="2"/>
        <v>50.814155159274499</v>
      </c>
      <c r="I23" s="4"/>
    </row>
    <row r="24" spans="1:9" ht="27" x14ac:dyDescent="0.3">
      <c r="A24" s="35" t="s">
        <v>466</v>
      </c>
      <c r="B24" s="36" t="s">
        <v>10</v>
      </c>
      <c r="C24" s="37" t="s">
        <v>22</v>
      </c>
      <c r="D24" s="30">
        <v>13122000</v>
      </c>
      <c r="E24" s="30">
        <f t="shared" si="0"/>
        <v>13122</v>
      </c>
      <c r="F24" s="30">
        <v>6667833.4400000004</v>
      </c>
      <c r="G24" s="30">
        <f t="shared" si="1"/>
        <v>6667.8334400000003</v>
      </c>
      <c r="H24" s="31">
        <f t="shared" si="2"/>
        <v>50.814155159274499</v>
      </c>
      <c r="I24" s="4"/>
    </row>
    <row r="25" spans="1:9" ht="66.599999999999994" x14ac:dyDescent="0.3">
      <c r="A25" s="35" t="s">
        <v>467</v>
      </c>
      <c r="B25" s="36" t="s">
        <v>10</v>
      </c>
      <c r="C25" s="37" t="s">
        <v>23</v>
      </c>
      <c r="D25" s="30">
        <v>6049000</v>
      </c>
      <c r="E25" s="30">
        <f t="shared" si="0"/>
        <v>6049</v>
      </c>
      <c r="F25" s="30">
        <v>3015229.91</v>
      </c>
      <c r="G25" s="30">
        <f t="shared" si="1"/>
        <v>3015.22991</v>
      </c>
      <c r="H25" s="31">
        <f t="shared" si="2"/>
        <v>49.846750041329145</v>
      </c>
      <c r="I25" s="4"/>
    </row>
    <row r="26" spans="1:9" ht="106.2" x14ac:dyDescent="0.3">
      <c r="A26" s="35" t="s">
        <v>468</v>
      </c>
      <c r="B26" s="36" t="s">
        <v>10</v>
      </c>
      <c r="C26" s="37" t="s">
        <v>24</v>
      </c>
      <c r="D26" s="30">
        <v>6049000</v>
      </c>
      <c r="E26" s="30">
        <f t="shared" si="0"/>
        <v>6049</v>
      </c>
      <c r="F26" s="30">
        <v>3015229.91</v>
      </c>
      <c r="G26" s="30">
        <f t="shared" si="1"/>
        <v>3015.22991</v>
      </c>
      <c r="H26" s="31">
        <f t="shared" si="2"/>
        <v>49.846750041329145</v>
      </c>
      <c r="I26" s="4"/>
    </row>
    <row r="27" spans="1:9" ht="79.8" x14ac:dyDescent="0.3">
      <c r="A27" s="35" t="s">
        <v>469</v>
      </c>
      <c r="B27" s="36" t="s">
        <v>10</v>
      </c>
      <c r="C27" s="37" t="s">
        <v>25</v>
      </c>
      <c r="D27" s="30">
        <v>30000</v>
      </c>
      <c r="E27" s="30">
        <f t="shared" si="0"/>
        <v>30</v>
      </c>
      <c r="F27" s="30">
        <v>22713.73</v>
      </c>
      <c r="G27" s="30">
        <f t="shared" si="1"/>
        <v>22.713729999999998</v>
      </c>
      <c r="H27" s="31">
        <f t="shared" si="2"/>
        <v>75.712433333333323</v>
      </c>
      <c r="I27" s="4"/>
    </row>
    <row r="28" spans="1:9" ht="119.4" x14ac:dyDescent="0.3">
      <c r="A28" s="35" t="s">
        <v>470</v>
      </c>
      <c r="B28" s="36" t="s">
        <v>10</v>
      </c>
      <c r="C28" s="37" t="s">
        <v>26</v>
      </c>
      <c r="D28" s="30">
        <v>30000</v>
      </c>
      <c r="E28" s="30">
        <f t="shared" si="0"/>
        <v>30</v>
      </c>
      <c r="F28" s="30">
        <v>22713.73</v>
      </c>
      <c r="G28" s="30">
        <f t="shared" si="1"/>
        <v>22.713729999999998</v>
      </c>
      <c r="H28" s="31">
        <f t="shared" si="2"/>
        <v>75.712433333333323</v>
      </c>
      <c r="I28" s="4"/>
    </row>
    <row r="29" spans="1:9" ht="66.599999999999994" x14ac:dyDescent="0.3">
      <c r="A29" s="35" t="s">
        <v>471</v>
      </c>
      <c r="B29" s="36" t="s">
        <v>10</v>
      </c>
      <c r="C29" s="37" t="s">
        <v>27</v>
      </c>
      <c r="D29" s="30">
        <v>7879000</v>
      </c>
      <c r="E29" s="30">
        <f t="shared" si="0"/>
        <v>7879</v>
      </c>
      <c r="F29" s="30">
        <v>4192703.05</v>
      </c>
      <c r="G29" s="30">
        <f t="shared" si="1"/>
        <v>4192.7030500000001</v>
      </c>
      <c r="H29" s="31">
        <f t="shared" si="2"/>
        <v>53.213644498032743</v>
      </c>
      <c r="I29" s="4"/>
    </row>
    <row r="30" spans="1:9" ht="106.2" x14ac:dyDescent="0.3">
      <c r="A30" s="35" t="s">
        <v>472</v>
      </c>
      <c r="B30" s="36" t="s">
        <v>10</v>
      </c>
      <c r="C30" s="37" t="s">
        <v>28</v>
      </c>
      <c r="D30" s="30">
        <v>7879000</v>
      </c>
      <c r="E30" s="30">
        <f t="shared" si="0"/>
        <v>7879</v>
      </c>
      <c r="F30" s="30">
        <v>4192703.05</v>
      </c>
      <c r="G30" s="30">
        <f t="shared" si="1"/>
        <v>4192.7030500000001</v>
      </c>
      <c r="H30" s="31">
        <f t="shared" si="2"/>
        <v>53.213644498032743</v>
      </c>
      <c r="I30" s="4"/>
    </row>
    <row r="31" spans="1:9" ht="66.599999999999994" x14ac:dyDescent="0.3">
      <c r="A31" s="35" t="s">
        <v>473</v>
      </c>
      <c r="B31" s="36" t="s">
        <v>10</v>
      </c>
      <c r="C31" s="37" t="s">
        <v>29</v>
      </c>
      <c r="D31" s="30">
        <v>-836000</v>
      </c>
      <c r="E31" s="30">
        <f t="shared" si="0"/>
        <v>-836</v>
      </c>
      <c r="F31" s="30">
        <v>-562813.25</v>
      </c>
      <c r="G31" s="30">
        <f t="shared" si="1"/>
        <v>-562.81325000000004</v>
      </c>
      <c r="H31" s="31">
        <f t="shared" si="2"/>
        <v>67.322159090909096</v>
      </c>
      <c r="I31" s="4"/>
    </row>
    <row r="32" spans="1:9" ht="106.2" x14ac:dyDescent="0.3">
      <c r="A32" s="35" t="s">
        <v>474</v>
      </c>
      <c r="B32" s="36" t="s">
        <v>10</v>
      </c>
      <c r="C32" s="37" t="s">
        <v>30</v>
      </c>
      <c r="D32" s="30">
        <v>-836000</v>
      </c>
      <c r="E32" s="30">
        <f t="shared" si="0"/>
        <v>-836</v>
      </c>
      <c r="F32" s="30">
        <v>-562813.25</v>
      </c>
      <c r="G32" s="30">
        <f t="shared" si="1"/>
        <v>-562.81325000000004</v>
      </c>
      <c r="H32" s="31">
        <f t="shared" si="2"/>
        <v>67.322159090909096</v>
      </c>
      <c r="I32" s="4"/>
    </row>
    <row r="33" spans="1:9" x14ac:dyDescent="0.3">
      <c r="A33" s="35" t="s">
        <v>475</v>
      </c>
      <c r="B33" s="36" t="s">
        <v>10</v>
      </c>
      <c r="C33" s="37" t="s">
        <v>31</v>
      </c>
      <c r="D33" s="30">
        <v>13568700</v>
      </c>
      <c r="E33" s="30">
        <f t="shared" si="0"/>
        <v>13568.7</v>
      </c>
      <c r="F33" s="30">
        <v>9592156.7300000004</v>
      </c>
      <c r="G33" s="30">
        <f t="shared" si="1"/>
        <v>9592.1567300000006</v>
      </c>
      <c r="H33" s="31">
        <f t="shared" si="2"/>
        <v>70.693262655965569</v>
      </c>
      <c r="I33" s="4"/>
    </row>
    <row r="34" spans="1:9" ht="27" x14ac:dyDescent="0.3">
      <c r="A34" s="35" t="s">
        <v>476</v>
      </c>
      <c r="B34" s="36" t="s">
        <v>10</v>
      </c>
      <c r="C34" s="37" t="s">
        <v>32</v>
      </c>
      <c r="D34" s="30">
        <v>350000</v>
      </c>
      <c r="E34" s="30">
        <f t="shared" si="0"/>
        <v>350</v>
      </c>
      <c r="F34" s="30">
        <v>443318.21</v>
      </c>
      <c r="G34" s="30">
        <f t="shared" si="1"/>
        <v>443.31821000000002</v>
      </c>
      <c r="H34" s="31">
        <f t="shared" si="2"/>
        <v>126.66234571428572</v>
      </c>
      <c r="I34" s="4"/>
    </row>
    <row r="35" spans="1:9" ht="27" x14ac:dyDescent="0.3">
      <c r="A35" s="35" t="s">
        <v>477</v>
      </c>
      <c r="B35" s="36" t="s">
        <v>10</v>
      </c>
      <c r="C35" s="37" t="s">
        <v>33</v>
      </c>
      <c r="D35" s="30">
        <v>185000</v>
      </c>
      <c r="E35" s="30">
        <f t="shared" si="0"/>
        <v>185</v>
      </c>
      <c r="F35" s="30">
        <v>203987.54</v>
      </c>
      <c r="G35" s="30">
        <f t="shared" si="1"/>
        <v>203.98754</v>
      </c>
      <c r="H35" s="31">
        <f t="shared" si="2"/>
        <v>110.26353513513514</v>
      </c>
      <c r="I35" s="4"/>
    </row>
    <row r="36" spans="1:9" ht="27" x14ac:dyDescent="0.3">
      <c r="A36" s="35" t="s">
        <v>477</v>
      </c>
      <c r="B36" s="36" t="s">
        <v>10</v>
      </c>
      <c r="C36" s="37" t="s">
        <v>34</v>
      </c>
      <c r="D36" s="30">
        <v>185000</v>
      </c>
      <c r="E36" s="30">
        <f t="shared" si="0"/>
        <v>185</v>
      </c>
      <c r="F36" s="30">
        <v>203987.54</v>
      </c>
      <c r="G36" s="30">
        <f t="shared" si="1"/>
        <v>203.98754</v>
      </c>
      <c r="H36" s="31">
        <f t="shared" si="2"/>
        <v>110.26353513513514</v>
      </c>
      <c r="I36" s="4"/>
    </row>
    <row r="37" spans="1:9" ht="40.200000000000003" x14ac:dyDescent="0.3">
      <c r="A37" s="35" t="s">
        <v>478</v>
      </c>
      <c r="B37" s="36" t="s">
        <v>10</v>
      </c>
      <c r="C37" s="37" t="s">
        <v>35</v>
      </c>
      <c r="D37" s="30">
        <v>165000</v>
      </c>
      <c r="E37" s="30">
        <f t="shared" si="0"/>
        <v>165</v>
      </c>
      <c r="F37" s="30">
        <v>239330.67</v>
      </c>
      <c r="G37" s="30">
        <f t="shared" si="1"/>
        <v>239.33067000000003</v>
      </c>
      <c r="H37" s="31">
        <f t="shared" si="2"/>
        <v>145.04889090909091</v>
      </c>
      <c r="I37" s="4"/>
    </row>
    <row r="38" spans="1:9" ht="53.4" x14ac:dyDescent="0.3">
      <c r="A38" s="35" t="s">
        <v>479</v>
      </c>
      <c r="B38" s="36" t="s">
        <v>10</v>
      </c>
      <c r="C38" s="37" t="s">
        <v>36</v>
      </c>
      <c r="D38" s="30">
        <v>165000</v>
      </c>
      <c r="E38" s="30">
        <f t="shared" si="0"/>
        <v>165</v>
      </c>
      <c r="F38" s="30">
        <v>239330.67</v>
      </c>
      <c r="G38" s="30">
        <f t="shared" si="1"/>
        <v>239.33067000000003</v>
      </c>
      <c r="H38" s="31">
        <f t="shared" si="2"/>
        <v>145.04889090909091</v>
      </c>
      <c r="I38" s="4"/>
    </row>
    <row r="39" spans="1:9" ht="27" x14ac:dyDescent="0.3">
      <c r="A39" s="35" t="s">
        <v>480</v>
      </c>
      <c r="B39" s="36" t="s">
        <v>10</v>
      </c>
      <c r="C39" s="37" t="s">
        <v>37</v>
      </c>
      <c r="D39" s="30">
        <v>3500000</v>
      </c>
      <c r="E39" s="30">
        <f t="shared" si="0"/>
        <v>3500</v>
      </c>
      <c r="F39" s="30">
        <v>3607697.34</v>
      </c>
      <c r="G39" s="30">
        <f t="shared" si="1"/>
        <v>3607.6973399999997</v>
      </c>
      <c r="H39" s="31">
        <f t="shared" si="2"/>
        <v>103.07706685714284</v>
      </c>
      <c r="I39" s="4"/>
    </row>
    <row r="40" spans="1:9" ht="27" x14ac:dyDescent="0.3">
      <c r="A40" s="35" t="s">
        <v>480</v>
      </c>
      <c r="B40" s="36" t="s">
        <v>10</v>
      </c>
      <c r="C40" s="37" t="s">
        <v>38</v>
      </c>
      <c r="D40" s="30">
        <v>3500000</v>
      </c>
      <c r="E40" s="30">
        <f t="shared" si="0"/>
        <v>3500</v>
      </c>
      <c r="F40" s="30">
        <v>3607697.34</v>
      </c>
      <c r="G40" s="30">
        <f t="shared" si="1"/>
        <v>3607.6973399999997</v>
      </c>
      <c r="H40" s="31">
        <f t="shared" si="2"/>
        <v>103.07706685714284</v>
      </c>
      <c r="I40" s="4"/>
    </row>
    <row r="41" spans="1:9" x14ac:dyDescent="0.3">
      <c r="A41" s="35" t="s">
        <v>481</v>
      </c>
      <c r="B41" s="36" t="s">
        <v>10</v>
      </c>
      <c r="C41" s="37" t="s">
        <v>39</v>
      </c>
      <c r="D41" s="30">
        <v>1262000</v>
      </c>
      <c r="E41" s="30">
        <f t="shared" si="0"/>
        <v>1262</v>
      </c>
      <c r="F41" s="30">
        <v>669876.63</v>
      </c>
      <c r="G41" s="30">
        <f t="shared" si="1"/>
        <v>669.87662999999998</v>
      </c>
      <c r="H41" s="31">
        <f t="shared" si="2"/>
        <v>53.080557052297941</v>
      </c>
      <c r="I41" s="4"/>
    </row>
    <row r="42" spans="1:9" x14ac:dyDescent="0.3">
      <c r="A42" s="35" t="s">
        <v>481</v>
      </c>
      <c r="B42" s="36" t="s">
        <v>10</v>
      </c>
      <c r="C42" s="37" t="s">
        <v>40</v>
      </c>
      <c r="D42" s="30">
        <v>1262000</v>
      </c>
      <c r="E42" s="30">
        <f t="shared" si="0"/>
        <v>1262</v>
      </c>
      <c r="F42" s="30">
        <v>669876.63</v>
      </c>
      <c r="G42" s="30">
        <f t="shared" si="1"/>
        <v>669.87662999999998</v>
      </c>
      <c r="H42" s="31">
        <f t="shared" si="2"/>
        <v>53.080557052297941</v>
      </c>
      <c r="I42" s="4"/>
    </row>
    <row r="43" spans="1:9" ht="27" x14ac:dyDescent="0.3">
      <c r="A43" s="35" t="s">
        <v>482</v>
      </c>
      <c r="B43" s="36" t="s">
        <v>10</v>
      </c>
      <c r="C43" s="37" t="s">
        <v>41</v>
      </c>
      <c r="D43" s="30">
        <v>8456700</v>
      </c>
      <c r="E43" s="30">
        <f t="shared" si="0"/>
        <v>8456.7000000000007</v>
      </c>
      <c r="F43" s="30">
        <v>4871264.55</v>
      </c>
      <c r="G43" s="30">
        <f t="shared" si="1"/>
        <v>4871.2645499999999</v>
      </c>
      <c r="H43" s="31">
        <f t="shared" si="2"/>
        <v>57.602428252155093</v>
      </c>
      <c r="I43" s="4"/>
    </row>
    <row r="44" spans="1:9" ht="40.200000000000003" x14ac:dyDescent="0.3">
      <c r="A44" s="35" t="s">
        <v>483</v>
      </c>
      <c r="B44" s="36" t="s">
        <v>10</v>
      </c>
      <c r="C44" s="37" t="s">
        <v>42</v>
      </c>
      <c r="D44" s="30">
        <v>8456700</v>
      </c>
      <c r="E44" s="30">
        <f t="shared" si="0"/>
        <v>8456.7000000000007</v>
      </c>
      <c r="F44" s="30">
        <v>4871264.55</v>
      </c>
      <c r="G44" s="30">
        <f t="shared" si="1"/>
        <v>4871.2645499999999</v>
      </c>
      <c r="H44" s="31">
        <f t="shared" si="2"/>
        <v>57.602428252155093</v>
      </c>
      <c r="I44" s="4"/>
    </row>
    <row r="45" spans="1:9" x14ac:dyDescent="0.3">
      <c r="A45" s="35" t="s">
        <v>484</v>
      </c>
      <c r="B45" s="36" t="s">
        <v>10</v>
      </c>
      <c r="C45" s="37" t="s">
        <v>43</v>
      </c>
      <c r="D45" s="30" t="s">
        <v>12</v>
      </c>
      <c r="E45" s="30" t="s">
        <v>12</v>
      </c>
      <c r="F45" s="30">
        <v>1101</v>
      </c>
      <c r="G45" s="30">
        <f t="shared" si="1"/>
        <v>1.101</v>
      </c>
      <c r="H45" s="30" t="s">
        <v>12</v>
      </c>
      <c r="I45" s="4"/>
    </row>
    <row r="46" spans="1:9" x14ac:dyDescent="0.3">
      <c r="A46" s="35" t="s">
        <v>485</v>
      </c>
      <c r="B46" s="36" t="s">
        <v>10</v>
      </c>
      <c r="C46" s="37" t="s">
        <v>44</v>
      </c>
      <c r="D46" s="30" t="s">
        <v>12</v>
      </c>
      <c r="E46" s="30" t="s">
        <v>12</v>
      </c>
      <c r="F46" s="30">
        <v>45</v>
      </c>
      <c r="G46" s="30">
        <f t="shared" si="1"/>
        <v>4.4999999999999998E-2</v>
      </c>
      <c r="H46" s="30" t="s">
        <v>12</v>
      </c>
      <c r="I46" s="4"/>
    </row>
    <row r="47" spans="1:9" ht="40.200000000000003" x14ac:dyDescent="0.3">
      <c r="A47" s="35" t="s">
        <v>486</v>
      </c>
      <c r="B47" s="36" t="s">
        <v>10</v>
      </c>
      <c r="C47" s="37" t="s">
        <v>45</v>
      </c>
      <c r="D47" s="30" t="s">
        <v>12</v>
      </c>
      <c r="E47" s="30" t="s">
        <v>12</v>
      </c>
      <c r="F47" s="30">
        <v>45</v>
      </c>
      <c r="G47" s="30">
        <f t="shared" si="1"/>
        <v>4.4999999999999998E-2</v>
      </c>
      <c r="H47" s="30" t="s">
        <v>12</v>
      </c>
      <c r="I47" s="4"/>
    </row>
    <row r="48" spans="1:9" x14ac:dyDescent="0.3">
      <c r="A48" s="35" t="s">
        <v>487</v>
      </c>
      <c r="B48" s="36" t="s">
        <v>10</v>
      </c>
      <c r="C48" s="37" t="s">
        <v>46</v>
      </c>
      <c r="D48" s="30" t="s">
        <v>12</v>
      </c>
      <c r="E48" s="30" t="s">
        <v>12</v>
      </c>
      <c r="F48" s="30">
        <v>1056</v>
      </c>
      <c r="G48" s="30">
        <f t="shared" si="1"/>
        <v>1.056</v>
      </c>
      <c r="H48" s="30" t="s">
        <v>12</v>
      </c>
      <c r="I48" s="4"/>
    </row>
    <row r="49" spans="1:9" x14ac:dyDescent="0.3">
      <c r="A49" s="35" t="s">
        <v>488</v>
      </c>
      <c r="B49" s="36" t="s">
        <v>10</v>
      </c>
      <c r="C49" s="37" t="s">
        <v>47</v>
      </c>
      <c r="D49" s="30" t="s">
        <v>12</v>
      </c>
      <c r="E49" s="30" t="s">
        <v>12</v>
      </c>
      <c r="F49" s="30">
        <v>651</v>
      </c>
      <c r="G49" s="30">
        <f t="shared" si="1"/>
        <v>0.65100000000000002</v>
      </c>
      <c r="H49" s="30" t="s">
        <v>12</v>
      </c>
      <c r="I49" s="4"/>
    </row>
    <row r="50" spans="1:9" ht="40.200000000000003" x14ac:dyDescent="0.3">
      <c r="A50" s="35" t="s">
        <v>489</v>
      </c>
      <c r="B50" s="36" t="s">
        <v>10</v>
      </c>
      <c r="C50" s="37" t="s">
        <v>48</v>
      </c>
      <c r="D50" s="30" t="s">
        <v>12</v>
      </c>
      <c r="E50" s="30" t="s">
        <v>12</v>
      </c>
      <c r="F50" s="30">
        <v>651</v>
      </c>
      <c r="G50" s="30">
        <f t="shared" si="1"/>
        <v>0.65100000000000002</v>
      </c>
      <c r="H50" s="30" t="s">
        <v>12</v>
      </c>
      <c r="I50" s="4"/>
    </row>
    <row r="51" spans="1:9" x14ac:dyDescent="0.3">
      <c r="A51" s="35" t="s">
        <v>490</v>
      </c>
      <c r="B51" s="36" t="s">
        <v>10</v>
      </c>
      <c r="C51" s="37" t="s">
        <v>49</v>
      </c>
      <c r="D51" s="30" t="s">
        <v>12</v>
      </c>
      <c r="E51" s="30" t="s">
        <v>12</v>
      </c>
      <c r="F51" s="30">
        <v>405</v>
      </c>
      <c r="G51" s="30">
        <f t="shared" si="1"/>
        <v>0.40500000000000003</v>
      </c>
      <c r="H51" s="30" t="s">
        <v>12</v>
      </c>
      <c r="I51" s="4"/>
    </row>
    <row r="52" spans="1:9" ht="40.200000000000003" x14ac:dyDescent="0.3">
      <c r="A52" s="35" t="s">
        <v>491</v>
      </c>
      <c r="B52" s="36" t="s">
        <v>10</v>
      </c>
      <c r="C52" s="37" t="s">
        <v>50</v>
      </c>
      <c r="D52" s="30" t="s">
        <v>12</v>
      </c>
      <c r="E52" s="30" t="s">
        <v>12</v>
      </c>
      <c r="F52" s="30">
        <v>405</v>
      </c>
      <c r="G52" s="30">
        <f t="shared" si="1"/>
        <v>0.40500000000000003</v>
      </c>
      <c r="H52" s="30" t="s">
        <v>12</v>
      </c>
      <c r="I52" s="4"/>
    </row>
    <row r="53" spans="1:9" x14ac:dyDescent="0.3">
      <c r="A53" s="35" t="s">
        <v>492</v>
      </c>
      <c r="B53" s="36" t="s">
        <v>10</v>
      </c>
      <c r="C53" s="37" t="s">
        <v>51</v>
      </c>
      <c r="D53" s="30">
        <v>3970000</v>
      </c>
      <c r="E53" s="30">
        <f t="shared" si="0"/>
        <v>3970</v>
      </c>
      <c r="F53" s="30">
        <v>1585468.9</v>
      </c>
      <c r="G53" s="30">
        <f t="shared" si="1"/>
        <v>1585.4688999999998</v>
      </c>
      <c r="H53" s="31">
        <f t="shared" si="2"/>
        <v>39.9362443324937</v>
      </c>
      <c r="I53" s="4"/>
    </row>
    <row r="54" spans="1:9" ht="27" x14ac:dyDescent="0.3">
      <c r="A54" s="35" t="s">
        <v>493</v>
      </c>
      <c r="B54" s="36" t="s">
        <v>10</v>
      </c>
      <c r="C54" s="37" t="s">
        <v>52</v>
      </c>
      <c r="D54" s="30">
        <v>3970000</v>
      </c>
      <c r="E54" s="30">
        <f t="shared" si="0"/>
        <v>3970</v>
      </c>
      <c r="F54" s="30">
        <v>1570468.9</v>
      </c>
      <c r="G54" s="30">
        <f t="shared" si="1"/>
        <v>1570.4688999999998</v>
      </c>
      <c r="H54" s="31">
        <f t="shared" si="2"/>
        <v>39.558410579345079</v>
      </c>
      <c r="I54" s="4"/>
    </row>
    <row r="55" spans="1:9" ht="40.200000000000003" x14ac:dyDescent="0.3">
      <c r="A55" s="35" t="s">
        <v>494</v>
      </c>
      <c r="B55" s="36" t="s">
        <v>10</v>
      </c>
      <c r="C55" s="37" t="s">
        <v>53</v>
      </c>
      <c r="D55" s="30">
        <v>3970000</v>
      </c>
      <c r="E55" s="30">
        <f t="shared" si="0"/>
        <v>3970</v>
      </c>
      <c r="F55" s="30">
        <v>1570468.9</v>
      </c>
      <c r="G55" s="30">
        <f t="shared" si="1"/>
        <v>1570.4688999999998</v>
      </c>
      <c r="H55" s="31">
        <f t="shared" si="2"/>
        <v>39.558410579345079</v>
      </c>
      <c r="I55" s="4"/>
    </row>
    <row r="56" spans="1:9" ht="40.200000000000003" x14ac:dyDescent="0.3">
      <c r="A56" s="35" t="s">
        <v>495</v>
      </c>
      <c r="B56" s="36" t="s">
        <v>10</v>
      </c>
      <c r="C56" s="37" t="s">
        <v>54</v>
      </c>
      <c r="D56" s="30" t="s">
        <v>12</v>
      </c>
      <c r="E56" s="30" t="s">
        <v>12</v>
      </c>
      <c r="F56" s="30">
        <v>15000</v>
      </c>
      <c r="G56" s="30">
        <f t="shared" si="1"/>
        <v>15</v>
      </c>
      <c r="H56" s="30" t="s">
        <v>12</v>
      </c>
      <c r="I56" s="4"/>
    </row>
    <row r="57" spans="1:9" ht="27" x14ac:dyDescent="0.3">
      <c r="A57" s="35" t="s">
        <v>496</v>
      </c>
      <c r="B57" s="36" t="s">
        <v>10</v>
      </c>
      <c r="C57" s="37" t="s">
        <v>55</v>
      </c>
      <c r="D57" s="30" t="s">
        <v>12</v>
      </c>
      <c r="E57" s="30" t="s">
        <v>12</v>
      </c>
      <c r="F57" s="30">
        <v>15000</v>
      </c>
      <c r="G57" s="30">
        <f t="shared" si="1"/>
        <v>15</v>
      </c>
      <c r="H57" s="30" t="s">
        <v>12</v>
      </c>
      <c r="I57" s="4"/>
    </row>
    <row r="58" spans="1:9" ht="40.200000000000003" x14ac:dyDescent="0.3">
      <c r="A58" s="35" t="s">
        <v>497</v>
      </c>
      <c r="B58" s="36" t="s">
        <v>10</v>
      </c>
      <c r="C58" s="37" t="s">
        <v>56</v>
      </c>
      <c r="D58" s="30">
        <v>14919000</v>
      </c>
      <c r="E58" s="30">
        <f t="shared" si="0"/>
        <v>14919</v>
      </c>
      <c r="F58" s="30">
        <v>4622421.5599999996</v>
      </c>
      <c r="G58" s="30">
        <f t="shared" si="1"/>
        <v>4622.4215599999998</v>
      </c>
      <c r="H58" s="31">
        <f t="shared" si="2"/>
        <v>30.983454387023258</v>
      </c>
      <c r="I58" s="4"/>
    </row>
    <row r="59" spans="1:9" ht="79.8" x14ac:dyDescent="0.3">
      <c r="A59" s="35" t="s">
        <v>498</v>
      </c>
      <c r="B59" s="36" t="s">
        <v>10</v>
      </c>
      <c r="C59" s="37" t="s">
        <v>57</v>
      </c>
      <c r="D59" s="30">
        <v>13969000</v>
      </c>
      <c r="E59" s="30">
        <f t="shared" si="0"/>
        <v>13969</v>
      </c>
      <c r="F59" s="30">
        <v>4067344.7</v>
      </c>
      <c r="G59" s="30">
        <f t="shared" si="1"/>
        <v>4067.3447000000001</v>
      </c>
      <c r="H59" s="31">
        <f t="shared" si="2"/>
        <v>29.116935356861624</v>
      </c>
      <c r="I59" s="4"/>
    </row>
    <row r="60" spans="1:9" ht="54" customHeight="1" x14ac:dyDescent="0.3">
      <c r="A60" s="35" t="s">
        <v>499</v>
      </c>
      <c r="B60" s="36" t="s">
        <v>10</v>
      </c>
      <c r="C60" s="37" t="s">
        <v>58</v>
      </c>
      <c r="D60" s="30">
        <v>11815000</v>
      </c>
      <c r="E60" s="30">
        <f t="shared" si="0"/>
        <v>11815</v>
      </c>
      <c r="F60" s="30">
        <v>2973371.22</v>
      </c>
      <c r="G60" s="30">
        <f t="shared" si="1"/>
        <v>2973.37122</v>
      </c>
      <c r="H60" s="31">
        <f t="shared" si="2"/>
        <v>25.166070418958952</v>
      </c>
      <c r="I60" s="4"/>
    </row>
    <row r="61" spans="1:9" ht="79.8" x14ac:dyDescent="0.3">
      <c r="A61" s="35" t="s">
        <v>500</v>
      </c>
      <c r="B61" s="36" t="s">
        <v>10</v>
      </c>
      <c r="C61" s="37" t="s">
        <v>59</v>
      </c>
      <c r="D61" s="30">
        <v>4650000</v>
      </c>
      <c r="E61" s="30">
        <f t="shared" si="0"/>
        <v>4650</v>
      </c>
      <c r="F61" s="30">
        <v>1707219.92</v>
      </c>
      <c r="G61" s="30">
        <f t="shared" si="1"/>
        <v>1707.21992</v>
      </c>
      <c r="H61" s="31">
        <f t="shared" si="2"/>
        <v>36.714406881720429</v>
      </c>
      <c r="I61" s="4"/>
    </row>
    <row r="62" spans="1:9" ht="64.8" customHeight="1" x14ac:dyDescent="0.3">
      <c r="A62" s="35" t="s">
        <v>501</v>
      </c>
      <c r="B62" s="36" t="s">
        <v>10</v>
      </c>
      <c r="C62" s="37" t="s">
        <v>60</v>
      </c>
      <c r="D62" s="30">
        <v>7165000</v>
      </c>
      <c r="E62" s="30">
        <f t="shared" si="0"/>
        <v>7165</v>
      </c>
      <c r="F62" s="30">
        <v>1266151.3</v>
      </c>
      <c r="G62" s="30">
        <f t="shared" si="1"/>
        <v>1266.1513</v>
      </c>
      <c r="H62" s="31">
        <f t="shared" si="2"/>
        <v>17.671337055129101</v>
      </c>
      <c r="I62" s="4"/>
    </row>
    <row r="63" spans="1:9" ht="40.200000000000003" x14ac:dyDescent="0.3">
      <c r="A63" s="35" t="s">
        <v>502</v>
      </c>
      <c r="B63" s="36" t="s">
        <v>10</v>
      </c>
      <c r="C63" s="37" t="s">
        <v>61</v>
      </c>
      <c r="D63" s="30">
        <v>2154000</v>
      </c>
      <c r="E63" s="30">
        <f t="shared" si="0"/>
        <v>2154</v>
      </c>
      <c r="F63" s="30">
        <v>1093973.48</v>
      </c>
      <c r="G63" s="30">
        <f t="shared" si="1"/>
        <v>1093.9734799999999</v>
      </c>
      <c r="H63" s="31">
        <f t="shared" si="2"/>
        <v>50.787998142989778</v>
      </c>
      <c r="I63" s="4"/>
    </row>
    <row r="64" spans="1:9" ht="40.200000000000003" x14ac:dyDescent="0.3">
      <c r="A64" s="35" t="s">
        <v>503</v>
      </c>
      <c r="B64" s="36" t="s">
        <v>10</v>
      </c>
      <c r="C64" s="37" t="s">
        <v>62</v>
      </c>
      <c r="D64" s="30">
        <v>2154000</v>
      </c>
      <c r="E64" s="30">
        <f t="shared" si="0"/>
        <v>2154</v>
      </c>
      <c r="F64" s="30">
        <v>1093973.48</v>
      </c>
      <c r="G64" s="30">
        <f t="shared" si="1"/>
        <v>1093.9734799999999</v>
      </c>
      <c r="H64" s="31">
        <f t="shared" si="2"/>
        <v>50.787998142989778</v>
      </c>
      <c r="I64" s="4"/>
    </row>
    <row r="65" spans="1:9" ht="79.8" x14ac:dyDescent="0.3">
      <c r="A65" s="35" t="s">
        <v>504</v>
      </c>
      <c r="B65" s="36" t="s">
        <v>10</v>
      </c>
      <c r="C65" s="37" t="s">
        <v>63</v>
      </c>
      <c r="D65" s="30">
        <v>950000</v>
      </c>
      <c r="E65" s="30">
        <f t="shared" si="0"/>
        <v>950</v>
      </c>
      <c r="F65" s="30">
        <v>555076.86</v>
      </c>
      <c r="G65" s="30">
        <f t="shared" si="1"/>
        <v>555.07686000000001</v>
      </c>
      <c r="H65" s="31">
        <f t="shared" si="2"/>
        <v>58.429143157894735</v>
      </c>
      <c r="I65" s="4"/>
    </row>
    <row r="66" spans="1:9" ht="79.8" x14ac:dyDescent="0.3">
      <c r="A66" s="35" t="s">
        <v>505</v>
      </c>
      <c r="B66" s="36" t="s">
        <v>10</v>
      </c>
      <c r="C66" s="37" t="s">
        <v>64</v>
      </c>
      <c r="D66" s="30">
        <v>950000</v>
      </c>
      <c r="E66" s="30">
        <f t="shared" si="0"/>
        <v>950</v>
      </c>
      <c r="F66" s="30">
        <v>555076.86</v>
      </c>
      <c r="G66" s="30">
        <f t="shared" si="1"/>
        <v>555.07686000000001</v>
      </c>
      <c r="H66" s="31">
        <f t="shared" si="2"/>
        <v>58.429143157894735</v>
      </c>
      <c r="I66" s="4"/>
    </row>
    <row r="67" spans="1:9" ht="66.599999999999994" x14ac:dyDescent="0.3">
      <c r="A67" s="35" t="s">
        <v>506</v>
      </c>
      <c r="B67" s="36" t="s">
        <v>10</v>
      </c>
      <c r="C67" s="37" t="s">
        <v>65</v>
      </c>
      <c r="D67" s="30">
        <v>950000</v>
      </c>
      <c r="E67" s="30">
        <f t="shared" si="0"/>
        <v>950</v>
      </c>
      <c r="F67" s="30">
        <v>555076.86</v>
      </c>
      <c r="G67" s="30">
        <f t="shared" si="1"/>
        <v>555.07686000000001</v>
      </c>
      <c r="H67" s="31">
        <f t="shared" si="2"/>
        <v>58.429143157894735</v>
      </c>
      <c r="I67" s="4"/>
    </row>
    <row r="68" spans="1:9" ht="27" x14ac:dyDescent="0.3">
      <c r="A68" s="35" t="s">
        <v>507</v>
      </c>
      <c r="B68" s="36" t="s">
        <v>10</v>
      </c>
      <c r="C68" s="37" t="s">
        <v>66</v>
      </c>
      <c r="D68" s="30">
        <v>866000</v>
      </c>
      <c r="E68" s="30">
        <f t="shared" si="0"/>
        <v>866</v>
      </c>
      <c r="F68" s="30">
        <v>884107.47</v>
      </c>
      <c r="G68" s="30">
        <f t="shared" si="1"/>
        <v>884.10746999999992</v>
      </c>
      <c r="H68" s="31">
        <f t="shared" si="2"/>
        <v>102.09093187066973</v>
      </c>
      <c r="I68" s="4"/>
    </row>
    <row r="69" spans="1:9" x14ac:dyDescent="0.3">
      <c r="A69" s="35" t="s">
        <v>508</v>
      </c>
      <c r="B69" s="36" t="s">
        <v>10</v>
      </c>
      <c r="C69" s="37" t="s">
        <v>67</v>
      </c>
      <c r="D69" s="30">
        <v>860000</v>
      </c>
      <c r="E69" s="30">
        <f t="shared" si="0"/>
        <v>860</v>
      </c>
      <c r="F69" s="30">
        <v>876511.36</v>
      </c>
      <c r="G69" s="30">
        <f t="shared" si="1"/>
        <v>876.51135999999997</v>
      </c>
      <c r="H69" s="31">
        <f t="shared" si="2"/>
        <v>101.91992558139535</v>
      </c>
      <c r="I69" s="4"/>
    </row>
    <row r="70" spans="1:9" ht="27" x14ac:dyDescent="0.3">
      <c r="A70" s="35" t="s">
        <v>509</v>
      </c>
      <c r="B70" s="36" t="s">
        <v>10</v>
      </c>
      <c r="C70" s="37" t="s">
        <v>68</v>
      </c>
      <c r="D70" s="30">
        <v>300000</v>
      </c>
      <c r="E70" s="30">
        <f t="shared" si="0"/>
        <v>300</v>
      </c>
      <c r="F70" s="30">
        <v>25402.959999999999</v>
      </c>
      <c r="G70" s="30">
        <f t="shared" si="1"/>
        <v>25.40296</v>
      </c>
      <c r="H70" s="31">
        <f t="shared" si="2"/>
        <v>8.4676533333333328</v>
      </c>
      <c r="I70" s="4"/>
    </row>
    <row r="71" spans="1:9" x14ac:dyDescent="0.3">
      <c r="A71" s="35" t="s">
        <v>510</v>
      </c>
      <c r="B71" s="36" t="s">
        <v>10</v>
      </c>
      <c r="C71" s="37" t="s">
        <v>69</v>
      </c>
      <c r="D71" s="30">
        <v>100000</v>
      </c>
      <c r="E71" s="30">
        <f t="shared" si="0"/>
        <v>100</v>
      </c>
      <c r="F71" s="30">
        <v>826274.75</v>
      </c>
      <c r="G71" s="30">
        <f t="shared" si="1"/>
        <v>826.27475000000004</v>
      </c>
      <c r="H71" s="31">
        <f t="shared" si="2"/>
        <v>826.27474999999993</v>
      </c>
      <c r="I71" s="4"/>
    </row>
    <row r="72" spans="1:9" x14ac:dyDescent="0.3">
      <c r="A72" s="35" t="s">
        <v>511</v>
      </c>
      <c r="B72" s="36" t="s">
        <v>10</v>
      </c>
      <c r="C72" s="37" t="s">
        <v>70</v>
      </c>
      <c r="D72" s="30">
        <v>460000</v>
      </c>
      <c r="E72" s="30">
        <f t="shared" si="0"/>
        <v>460</v>
      </c>
      <c r="F72" s="30">
        <v>24833.65</v>
      </c>
      <c r="G72" s="30">
        <f t="shared" si="1"/>
        <v>24.833650000000002</v>
      </c>
      <c r="H72" s="31">
        <f t="shared" si="2"/>
        <v>5.3986195652173921</v>
      </c>
      <c r="I72" s="4"/>
    </row>
    <row r="73" spans="1:9" x14ac:dyDescent="0.3">
      <c r="A73" s="35" t="s">
        <v>512</v>
      </c>
      <c r="B73" s="36" t="s">
        <v>10</v>
      </c>
      <c r="C73" s="37" t="s">
        <v>71</v>
      </c>
      <c r="D73" s="30">
        <v>460000</v>
      </c>
      <c r="E73" s="30">
        <f t="shared" si="0"/>
        <v>460</v>
      </c>
      <c r="F73" s="30">
        <v>24834.66</v>
      </c>
      <c r="G73" s="30">
        <f t="shared" si="1"/>
        <v>24.83466</v>
      </c>
      <c r="H73" s="31">
        <f t="shared" si="2"/>
        <v>5.3988391304347827</v>
      </c>
      <c r="I73" s="4"/>
    </row>
    <row r="74" spans="1:9" x14ac:dyDescent="0.3">
      <c r="A74" s="35" t="s">
        <v>513</v>
      </c>
      <c r="B74" s="36" t="s">
        <v>10</v>
      </c>
      <c r="C74" s="37" t="s">
        <v>72</v>
      </c>
      <c r="D74" s="30" t="s">
        <v>12</v>
      </c>
      <c r="E74" s="30" t="e">
        <f t="shared" si="0"/>
        <v>#VALUE!</v>
      </c>
      <c r="F74" s="30">
        <v>-1.01</v>
      </c>
      <c r="G74" s="30">
        <f t="shared" si="1"/>
        <v>-1.01E-3</v>
      </c>
      <c r="H74" s="31" t="e">
        <f t="shared" si="2"/>
        <v>#VALUE!</v>
      </c>
      <c r="I74" s="4"/>
    </row>
    <row r="75" spans="1:9" x14ac:dyDescent="0.3">
      <c r="A75" s="35" t="s">
        <v>514</v>
      </c>
      <c r="B75" s="36" t="s">
        <v>10</v>
      </c>
      <c r="C75" s="37" t="s">
        <v>73</v>
      </c>
      <c r="D75" s="30">
        <v>6000</v>
      </c>
      <c r="E75" s="30">
        <f t="shared" si="0"/>
        <v>6</v>
      </c>
      <c r="F75" s="30">
        <v>7596.11</v>
      </c>
      <c r="G75" s="30">
        <f t="shared" si="1"/>
        <v>7.5961099999999995</v>
      </c>
      <c r="H75" s="31">
        <f t="shared" si="2"/>
        <v>126.60183333333333</v>
      </c>
      <c r="I75" s="4"/>
    </row>
    <row r="76" spans="1:9" ht="27" x14ac:dyDescent="0.3">
      <c r="A76" s="35" t="s">
        <v>515</v>
      </c>
      <c r="B76" s="36" t="s">
        <v>10</v>
      </c>
      <c r="C76" s="37" t="s">
        <v>74</v>
      </c>
      <c r="D76" s="30">
        <v>6000</v>
      </c>
      <c r="E76" s="30">
        <f t="shared" si="0"/>
        <v>6</v>
      </c>
      <c r="F76" s="30">
        <v>7596.11</v>
      </c>
      <c r="G76" s="30">
        <f t="shared" si="1"/>
        <v>7.5961099999999995</v>
      </c>
      <c r="H76" s="31">
        <f t="shared" si="2"/>
        <v>126.60183333333333</v>
      </c>
      <c r="I76" s="4"/>
    </row>
    <row r="77" spans="1:9" ht="27" x14ac:dyDescent="0.3">
      <c r="A77" s="35" t="s">
        <v>516</v>
      </c>
      <c r="B77" s="36" t="s">
        <v>10</v>
      </c>
      <c r="C77" s="37" t="s">
        <v>75</v>
      </c>
      <c r="D77" s="30">
        <v>115000</v>
      </c>
      <c r="E77" s="30">
        <f t="shared" si="0"/>
        <v>115</v>
      </c>
      <c r="F77" s="30">
        <v>132117.96</v>
      </c>
      <c r="G77" s="30">
        <f t="shared" si="1"/>
        <v>132.11795999999998</v>
      </c>
      <c r="H77" s="31">
        <f t="shared" si="2"/>
        <v>114.88518260869564</v>
      </c>
      <c r="I77" s="4"/>
    </row>
    <row r="78" spans="1:9" x14ac:dyDescent="0.3">
      <c r="A78" s="35" t="s">
        <v>517</v>
      </c>
      <c r="B78" s="36" t="s">
        <v>10</v>
      </c>
      <c r="C78" s="37" t="s">
        <v>76</v>
      </c>
      <c r="D78" s="30" t="s">
        <v>12</v>
      </c>
      <c r="E78" s="30" t="s">
        <v>12</v>
      </c>
      <c r="F78" s="30">
        <v>87259</v>
      </c>
      <c r="G78" s="30">
        <f t="shared" si="1"/>
        <v>87.259</v>
      </c>
      <c r="H78" s="30" t="s">
        <v>12</v>
      </c>
      <c r="I78" s="4"/>
    </row>
    <row r="79" spans="1:9" x14ac:dyDescent="0.3">
      <c r="A79" s="35" t="s">
        <v>518</v>
      </c>
      <c r="B79" s="36" t="s">
        <v>10</v>
      </c>
      <c r="C79" s="37" t="s">
        <v>77</v>
      </c>
      <c r="D79" s="30" t="s">
        <v>12</v>
      </c>
      <c r="E79" s="30" t="s">
        <v>12</v>
      </c>
      <c r="F79" s="30">
        <v>87259</v>
      </c>
      <c r="G79" s="30">
        <f t="shared" ref="G79:G142" si="3">F79/1000</f>
        <v>87.259</v>
      </c>
      <c r="H79" s="30" t="s">
        <v>12</v>
      </c>
      <c r="I79" s="4"/>
    </row>
    <row r="80" spans="1:9" ht="27" x14ac:dyDescent="0.3">
      <c r="A80" s="35" t="s">
        <v>519</v>
      </c>
      <c r="B80" s="36" t="s">
        <v>10</v>
      </c>
      <c r="C80" s="37" t="s">
        <v>78</v>
      </c>
      <c r="D80" s="30" t="s">
        <v>12</v>
      </c>
      <c r="E80" s="30" t="s">
        <v>12</v>
      </c>
      <c r="F80" s="30">
        <v>87259</v>
      </c>
      <c r="G80" s="30">
        <f t="shared" si="3"/>
        <v>87.259</v>
      </c>
      <c r="H80" s="30" t="s">
        <v>12</v>
      </c>
      <c r="I80" s="4"/>
    </row>
    <row r="81" spans="1:9" x14ac:dyDescent="0.3">
      <c r="A81" s="35" t="s">
        <v>520</v>
      </c>
      <c r="B81" s="36" t="s">
        <v>10</v>
      </c>
      <c r="C81" s="37" t="s">
        <v>79</v>
      </c>
      <c r="D81" s="30">
        <v>115000</v>
      </c>
      <c r="E81" s="30">
        <f t="shared" ref="E81:E142" si="4">D81/1000</f>
        <v>115</v>
      </c>
      <c r="F81" s="30">
        <v>44858.96</v>
      </c>
      <c r="G81" s="30">
        <f t="shared" si="3"/>
        <v>44.858959999999996</v>
      </c>
      <c r="H81" s="31">
        <f t="shared" ref="H81:H142" si="5">G81/E81*100</f>
        <v>39.007791304347819</v>
      </c>
      <c r="I81" s="4"/>
    </row>
    <row r="82" spans="1:9" x14ac:dyDescent="0.3">
      <c r="A82" s="35" t="s">
        <v>521</v>
      </c>
      <c r="B82" s="36" t="s">
        <v>10</v>
      </c>
      <c r="C82" s="37" t="s">
        <v>80</v>
      </c>
      <c r="D82" s="30">
        <v>115000</v>
      </c>
      <c r="E82" s="30">
        <f t="shared" si="4"/>
        <v>115</v>
      </c>
      <c r="F82" s="30">
        <v>44858.96</v>
      </c>
      <c r="G82" s="30">
        <f t="shared" si="3"/>
        <v>44.858959999999996</v>
      </c>
      <c r="H82" s="31">
        <f t="shared" si="5"/>
        <v>39.007791304347819</v>
      </c>
      <c r="I82" s="4"/>
    </row>
    <row r="83" spans="1:9" ht="27" x14ac:dyDescent="0.3">
      <c r="A83" s="35" t="s">
        <v>522</v>
      </c>
      <c r="B83" s="36" t="s">
        <v>10</v>
      </c>
      <c r="C83" s="37" t="s">
        <v>81</v>
      </c>
      <c r="D83" s="30">
        <v>115000</v>
      </c>
      <c r="E83" s="30">
        <f t="shared" si="4"/>
        <v>115</v>
      </c>
      <c r="F83" s="30">
        <v>44858.96</v>
      </c>
      <c r="G83" s="30">
        <f t="shared" si="3"/>
        <v>44.858959999999996</v>
      </c>
      <c r="H83" s="31">
        <f t="shared" si="5"/>
        <v>39.007791304347819</v>
      </c>
      <c r="I83" s="4"/>
    </row>
    <row r="84" spans="1:9" ht="27" x14ac:dyDescent="0.3">
      <c r="A84" s="35" t="s">
        <v>523</v>
      </c>
      <c r="B84" s="36" t="s">
        <v>10</v>
      </c>
      <c r="C84" s="37" t="s">
        <v>82</v>
      </c>
      <c r="D84" s="30">
        <v>945000</v>
      </c>
      <c r="E84" s="30">
        <f t="shared" si="4"/>
        <v>945</v>
      </c>
      <c r="F84" s="30">
        <v>842821.74</v>
      </c>
      <c r="G84" s="30">
        <f t="shared" si="3"/>
        <v>842.82173999999998</v>
      </c>
      <c r="H84" s="31">
        <f t="shared" si="5"/>
        <v>89.187485714285714</v>
      </c>
      <c r="I84" s="4"/>
    </row>
    <row r="85" spans="1:9" ht="79.8" x14ac:dyDescent="0.3">
      <c r="A85" s="35" t="s">
        <v>524</v>
      </c>
      <c r="B85" s="36" t="s">
        <v>10</v>
      </c>
      <c r="C85" s="37" t="s">
        <v>83</v>
      </c>
      <c r="D85" s="30">
        <v>725000</v>
      </c>
      <c r="E85" s="30">
        <f t="shared" si="4"/>
        <v>725</v>
      </c>
      <c r="F85" s="30">
        <v>807446.01</v>
      </c>
      <c r="G85" s="30">
        <f t="shared" si="3"/>
        <v>807.44601</v>
      </c>
      <c r="H85" s="31">
        <f t="shared" si="5"/>
        <v>111.37186344827586</v>
      </c>
      <c r="I85" s="4"/>
    </row>
    <row r="86" spans="1:9" ht="79.8" x14ac:dyDescent="0.3">
      <c r="A86" s="35" t="s">
        <v>525</v>
      </c>
      <c r="B86" s="36" t="s">
        <v>10</v>
      </c>
      <c r="C86" s="37" t="s">
        <v>84</v>
      </c>
      <c r="D86" s="30">
        <v>725000</v>
      </c>
      <c r="E86" s="30">
        <f t="shared" si="4"/>
        <v>725</v>
      </c>
      <c r="F86" s="30">
        <v>807446.01</v>
      </c>
      <c r="G86" s="30">
        <f t="shared" si="3"/>
        <v>807.44601</v>
      </c>
      <c r="H86" s="31">
        <f t="shared" si="5"/>
        <v>111.37186344827586</v>
      </c>
      <c r="I86" s="4"/>
    </row>
    <row r="87" spans="1:9" ht="79.8" x14ac:dyDescent="0.3">
      <c r="A87" s="35" t="s">
        <v>526</v>
      </c>
      <c r="B87" s="36" t="s">
        <v>10</v>
      </c>
      <c r="C87" s="37" t="s">
        <v>85</v>
      </c>
      <c r="D87" s="30">
        <v>725000</v>
      </c>
      <c r="E87" s="30">
        <f t="shared" si="4"/>
        <v>725</v>
      </c>
      <c r="F87" s="30">
        <v>807446.01</v>
      </c>
      <c r="G87" s="30">
        <f t="shared" si="3"/>
        <v>807.44601</v>
      </c>
      <c r="H87" s="31">
        <f t="shared" si="5"/>
        <v>111.37186344827586</v>
      </c>
      <c r="I87" s="4"/>
    </row>
    <row r="88" spans="1:9" ht="27" x14ac:dyDescent="0.3">
      <c r="A88" s="35" t="s">
        <v>527</v>
      </c>
      <c r="B88" s="36" t="s">
        <v>10</v>
      </c>
      <c r="C88" s="37" t="s">
        <v>86</v>
      </c>
      <c r="D88" s="30">
        <v>220000</v>
      </c>
      <c r="E88" s="30">
        <f t="shared" si="4"/>
        <v>220</v>
      </c>
      <c r="F88" s="30">
        <v>35375.730000000003</v>
      </c>
      <c r="G88" s="30">
        <f t="shared" si="3"/>
        <v>35.375730000000004</v>
      </c>
      <c r="H88" s="31">
        <f t="shared" si="5"/>
        <v>16.079877272727273</v>
      </c>
      <c r="I88" s="4"/>
    </row>
    <row r="89" spans="1:9" ht="27" x14ac:dyDescent="0.3">
      <c r="A89" s="35" t="s">
        <v>528</v>
      </c>
      <c r="B89" s="36" t="s">
        <v>10</v>
      </c>
      <c r="C89" s="37" t="s">
        <v>87</v>
      </c>
      <c r="D89" s="30">
        <v>220000</v>
      </c>
      <c r="E89" s="30">
        <f t="shared" si="4"/>
        <v>220</v>
      </c>
      <c r="F89" s="30">
        <v>35375.730000000003</v>
      </c>
      <c r="G89" s="30">
        <f t="shared" si="3"/>
        <v>35.375730000000004</v>
      </c>
      <c r="H89" s="31">
        <f t="shared" si="5"/>
        <v>16.079877272727273</v>
      </c>
      <c r="I89" s="4"/>
    </row>
    <row r="90" spans="1:9" ht="53.4" x14ac:dyDescent="0.3">
      <c r="A90" s="35" t="s">
        <v>529</v>
      </c>
      <c r="B90" s="36" t="s">
        <v>10</v>
      </c>
      <c r="C90" s="37" t="s">
        <v>88</v>
      </c>
      <c r="D90" s="30">
        <v>100000</v>
      </c>
      <c r="E90" s="30">
        <f t="shared" si="4"/>
        <v>100</v>
      </c>
      <c r="F90" s="30">
        <v>-27141.82</v>
      </c>
      <c r="G90" s="30">
        <f t="shared" si="3"/>
        <v>-27.141819999999999</v>
      </c>
      <c r="H90" s="31">
        <f t="shared" si="5"/>
        <v>-27.141819999999999</v>
      </c>
      <c r="I90" s="4"/>
    </row>
    <row r="91" spans="1:9" ht="40.200000000000003" x14ac:dyDescent="0.3">
      <c r="A91" s="35" t="s">
        <v>530</v>
      </c>
      <c r="B91" s="36" t="s">
        <v>10</v>
      </c>
      <c r="C91" s="37" t="s">
        <v>89</v>
      </c>
      <c r="D91" s="30">
        <v>120000</v>
      </c>
      <c r="E91" s="30">
        <f t="shared" si="4"/>
        <v>120</v>
      </c>
      <c r="F91" s="30">
        <v>62517.55</v>
      </c>
      <c r="G91" s="30">
        <f t="shared" si="3"/>
        <v>62.51755</v>
      </c>
      <c r="H91" s="31">
        <f t="shared" si="5"/>
        <v>52.097958333333338</v>
      </c>
      <c r="I91" s="4"/>
    </row>
    <row r="92" spans="1:9" x14ac:dyDescent="0.3">
      <c r="A92" s="35" t="s">
        <v>531</v>
      </c>
      <c r="B92" s="36" t="s">
        <v>10</v>
      </c>
      <c r="C92" s="37" t="s">
        <v>90</v>
      </c>
      <c r="D92" s="30">
        <v>920000</v>
      </c>
      <c r="E92" s="30">
        <f t="shared" si="4"/>
        <v>920</v>
      </c>
      <c r="F92" s="30">
        <v>1116953.46</v>
      </c>
      <c r="G92" s="30">
        <f t="shared" si="3"/>
        <v>1116.95346</v>
      </c>
      <c r="H92" s="31">
        <f t="shared" si="5"/>
        <v>121.40798478260868</v>
      </c>
      <c r="I92" s="4"/>
    </row>
    <row r="93" spans="1:9" ht="40.200000000000003" x14ac:dyDescent="0.3">
      <c r="A93" s="35" t="s">
        <v>532</v>
      </c>
      <c r="B93" s="36" t="s">
        <v>10</v>
      </c>
      <c r="C93" s="37" t="s">
        <v>91</v>
      </c>
      <c r="D93" s="30">
        <v>420000</v>
      </c>
      <c r="E93" s="30">
        <f t="shared" si="4"/>
        <v>420</v>
      </c>
      <c r="F93" s="30">
        <v>491110</v>
      </c>
      <c r="G93" s="30">
        <f t="shared" si="3"/>
        <v>491.11</v>
      </c>
      <c r="H93" s="31">
        <f t="shared" si="5"/>
        <v>116.93095238095239</v>
      </c>
      <c r="I93" s="4"/>
    </row>
    <row r="94" spans="1:9" ht="53.4" x14ac:dyDescent="0.3">
      <c r="A94" s="35" t="s">
        <v>533</v>
      </c>
      <c r="B94" s="36" t="s">
        <v>10</v>
      </c>
      <c r="C94" s="37" t="s">
        <v>92</v>
      </c>
      <c r="D94" s="30">
        <v>5000</v>
      </c>
      <c r="E94" s="30">
        <f t="shared" si="4"/>
        <v>5</v>
      </c>
      <c r="F94" s="30">
        <v>6832.12</v>
      </c>
      <c r="G94" s="30">
        <f t="shared" si="3"/>
        <v>6.8321199999999997</v>
      </c>
      <c r="H94" s="31">
        <f t="shared" si="5"/>
        <v>136.64239999999998</v>
      </c>
      <c r="I94" s="4"/>
    </row>
    <row r="95" spans="1:9" ht="79.8" x14ac:dyDescent="0.3">
      <c r="A95" s="35" t="s">
        <v>534</v>
      </c>
      <c r="B95" s="36" t="s">
        <v>10</v>
      </c>
      <c r="C95" s="37" t="s">
        <v>93</v>
      </c>
      <c r="D95" s="30">
        <v>5000</v>
      </c>
      <c r="E95" s="30">
        <f t="shared" si="4"/>
        <v>5</v>
      </c>
      <c r="F95" s="30">
        <v>6832.12</v>
      </c>
      <c r="G95" s="30">
        <f t="shared" si="3"/>
        <v>6.8321199999999997</v>
      </c>
      <c r="H95" s="31">
        <f t="shared" si="5"/>
        <v>136.64239999999998</v>
      </c>
      <c r="I95" s="4"/>
    </row>
    <row r="96" spans="1:9" ht="66.599999999999994" x14ac:dyDescent="0.3">
      <c r="A96" s="35" t="s">
        <v>535</v>
      </c>
      <c r="B96" s="36" t="s">
        <v>10</v>
      </c>
      <c r="C96" s="37" t="s">
        <v>94</v>
      </c>
      <c r="D96" s="30">
        <v>95000</v>
      </c>
      <c r="E96" s="30">
        <f t="shared" si="4"/>
        <v>95</v>
      </c>
      <c r="F96" s="30">
        <v>120689.2</v>
      </c>
      <c r="G96" s="30">
        <f t="shared" si="3"/>
        <v>120.6892</v>
      </c>
      <c r="H96" s="31">
        <f t="shared" si="5"/>
        <v>127.04126315789475</v>
      </c>
      <c r="I96" s="4"/>
    </row>
    <row r="97" spans="1:9" ht="93" x14ac:dyDescent="0.3">
      <c r="A97" s="35" t="s">
        <v>536</v>
      </c>
      <c r="B97" s="36" t="s">
        <v>10</v>
      </c>
      <c r="C97" s="37" t="s">
        <v>95</v>
      </c>
      <c r="D97" s="30">
        <v>95000</v>
      </c>
      <c r="E97" s="30">
        <f t="shared" si="4"/>
        <v>95</v>
      </c>
      <c r="F97" s="30">
        <v>120689.2</v>
      </c>
      <c r="G97" s="30">
        <f t="shared" si="3"/>
        <v>120.6892</v>
      </c>
      <c r="H97" s="31">
        <f t="shared" si="5"/>
        <v>127.04126315789475</v>
      </c>
      <c r="I97" s="4"/>
    </row>
    <row r="98" spans="1:9" ht="53.4" x14ac:dyDescent="0.3">
      <c r="A98" s="35" t="s">
        <v>537</v>
      </c>
      <c r="B98" s="36" t="s">
        <v>10</v>
      </c>
      <c r="C98" s="37" t="s">
        <v>96</v>
      </c>
      <c r="D98" s="30">
        <v>55000</v>
      </c>
      <c r="E98" s="30">
        <f t="shared" si="4"/>
        <v>55</v>
      </c>
      <c r="F98" s="30">
        <v>11797.33</v>
      </c>
      <c r="G98" s="30">
        <f t="shared" si="3"/>
        <v>11.797330000000001</v>
      </c>
      <c r="H98" s="31">
        <f t="shared" si="5"/>
        <v>21.449690909090911</v>
      </c>
      <c r="I98" s="4"/>
    </row>
    <row r="99" spans="1:9" ht="79.8" x14ac:dyDescent="0.3">
      <c r="A99" s="35" t="s">
        <v>538</v>
      </c>
      <c r="B99" s="36" t="s">
        <v>10</v>
      </c>
      <c r="C99" s="37" t="s">
        <v>97</v>
      </c>
      <c r="D99" s="30">
        <v>55000</v>
      </c>
      <c r="E99" s="30">
        <f t="shared" si="4"/>
        <v>55</v>
      </c>
      <c r="F99" s="30">
        <v>11797.33</v>
      </c>
      <c r="G99" s="30">
        <f t="shared" si="3"/>
        <v>11.797330000000001</v>
      </c>
      <c r="H99" s="31">
        <f t="shared" si="5"/>
        <v>21.449690909090911</v>
      </c>
      <c r="I99" s="4"/>
    </row>
    <row r="100" spans="1:9" ht="53.4" x14ac:dyDescent="0.3">
      <c r="A100" s="35" t="s">
        <v>539</v>
      </c>
      <c r="B100" s="36" t="s">
        <v>10</v>
      </c>
      <c r="C100" s="37" t="s">
        <v>98</v>
      </c>
      <c r="D100" s="30">
        <v>55000</v>
      </c>
      <c r="E100" s="30">
        <f t="shared" si="4"/>
        <v>55</v>
      </c>
      <c r="F100" s="30">
        <v>9999.91</v>
      </c>
      <c r="G100" s="30">
        <f t="shared" si="3"/>
        <v>9.9999099999999999</v>
      </c>
      <c r="H100" s="31">
        <f t="shared" si="5"/>
        <v>18.181654545454546</v>
      </c>
      <c r="I100" s="4"/>
    </row>
    <row r="101" spans="1:9" ht="79.8" x14ac:dyDescent="0.3">
      <c r="A101" s="35" t="s">
        <v>540</v>
      </c>
      <c r="B101" s="36" t="s">
        <v>10</v>
      </c>
      <c r="C101" s="37" t="s">
        <v>99</v>
      </c>
      <c r="D101" s="30">
        <v>55000</v>
      </c>
      <c r="E101" s="30">
        <f t="shared" si="4"/>
        <v>55</v>
      </c>
      <c r="F101" s="30">
        <v>9999.91</v>
      </c>
      <c r="G101" s="30">
        <f t="shared" si="3"/>
        <v>9.9999099999999999</v>
      </c>
      <c r="H101" s="31">
        <f t="shared" si="5"/>
        <v>18.181654545454546</v>
      </c>
      <c r="I101" s="4"/>
    </row>
    <row r="102" spans="1:9" ht="66.599999999999994" x14ac:dyDescent="0.3">
      <c r="A102" s="35" t="s">
        <v>541</v>
      </c>
      <c r="B102" s="36" t="s">
        <v>10</v>
      </c>
      <c r="C102" s="37" t="s">
        <v>100</v>
      </c>
      <c r="D102" s="30">
        <v>5000</v>
      </c>
      <c r="E102" s="30">
        <f t="shared" si="4"/>
        <v>5</v>
      </c>
      <c r="F102" s="30">
        <v>2200</v>
      </c>
      <c r="G102" s="30">
        <f t="shared" si="3"/>
        <v>2.2000000000000002</v>
      </c>
      <c r="H102" s="31">
        <f t="shared" si="5"/>
        <v>44.000000000000007</v>
      </c>
      <c r="I102" s="4"/>
    </row>
    <row r="103" spans="1:9" ht="93" x14ac:dyDescent="0.3">
      <c r="A103" s="35" t="s">
        <v>542</v>
      </c>
      <c r="B103" s="36" t="s">
        <v>10</v>
      </c>
      <c r="C103" s="37" t="s">
        <v>101</v>
      </c>
      <c r="D103" s="30">
        <v>5000</v>
      </c>
      <c r="E103" s="30">
        <f t="shared" si="4"/>
        <v>5</v>
      </c>
      <c r="F103" s="30">
        <v>2200</v>
      </c>
      <c r="G103" s="30">
        <f t="shared" si="3"/>
        <v>2.2000000000000002</v>
      </c>
      <c r="H103" s="31">
        <f t="shared" si="5"/>
        <v>44.000000000000007</v>
      </c>
      <c r="I103" s="4"/>
    </row>
    <row r="104" spans="1:9" ht="66.599999999999994" x14ac:dyDescent="0.3">
      <c r="A104" s="35" t="s">
        <v>543</v>
      </c>
      <c r="B104" s="36" t="s">
        <v>10</v>
      </c>
      <c r="C104" s="37" t="s">
        <v>102</v>
      </c>
      <c r="D104" s="30">
        <v>20000</v>
      </c>
      <c r="E104" s="30">
        <f t="shared" si="4"/>
        <v>20</v>
      </c>
      <c r="F104" s="30">
        <v>1324.5</v>
      </c>
      <c r="G104" s="30">
        <f t="shared" si="3"/>
        <v>1.3245</v>
      </c>
      <c r="H104" s="31">
        <f t="shared" si="5"/>
        <v>6.6225000000000005</v>
      </c>
      <c r="I104" s="4"/>
    </row>
    <row r="105" spans="1:9" ht="106.2" x14ac:dyDescent="0.3">
      <c r="A105" s="35" t="s">
        <v>544</v>
      </c>
      <c r="B105" s="36" t="s">
        <v>10</v>
      </c>
      <c r="C105" s="37" t="s">
        <v>103</v>
      </c>
      <c r="D105" s="30">
        <v>20000</v>
      </c>
      <c r="E105" s="30">
        <f t="shared" si="4"/>
        <v>20</v>
      </c>
      <c r="F105" s="30">
        <v>1324.5</v>
      </c>
      <c r="G105" s="30">
        <f t="shared" si="3"/>
        <v>1.3245</v>
      </c>
      <c r="H105" s="31">
        <f t="shared" si="5"/>
        <v>6.6225000000000005</v>
      </c>
      <c r="I105" s="4"/>
    </row>
    <row r="106" spans="1:9" ht="53.4" x14ac:dyDescent="0.3">
      <c r="A106" s="35" t="s">
        <v>545</v>
      </c>
      <c r="B106" s="36" t="s">
        <v>10</v>
      </c>
      <c r="C106" s="37" t="s">
        <v>104</v>
      </c>
      <c r="D106" s="30" t="s">
        <v>12</v>
      </c>
      <c r="E106" s="30" t="s">
        <v>12</v>
      </c>
      <c r="F106" s="30">
        <v>1914.74</v>
      </c>
      <c r="G106" s="30">
        <f t="shared" si="3"/>
        <v>1.9147400000000001</v>
      </c>
      <c r="H106" s="30" t="s">
        <v>12</v>
      </c>
      <c r="I106" s="4"/>
    </row>
    <row r="107" spans="1:9" ht="79.8" x14ac:dyDescent="0.3">
      <c r="A107" s="35" t="s">
        <v>546</v>
      </c>
      <c r="B107" s="36" t="s">
        <v>10</v>
      </c>
      <c r="C107" s="37" t="s">
        <v>105</v>
      </c>
      <c r="D107" s="30" t="s">
        <v>12</v>
      </c>
      <c r="E107" s="30" t="s">
        <v>12</v>
      </c>
      <c r="F107" s="30">
        <v>1914.74</v>
      </c>
      <c r="G107" s="30">
        <f t="shared" si="3"/>
        <v>1.9147400000000001</v>
      </c>
      <c r="H107" s="30" t="s">
        <v>12</v>
      </c>
      <c r="I107" s="4"/>
    </row>
    <row r="108" spans="1:9" ht="53.4" x14ac:dyDescent="0.3">
      <c r="A108" s="35" t="s">
        <v>547</v>
      </c>
      <c r="B108" s="36" t="s">
        <v>10</v>
      </c>
      <c r="C108" s="37" t="s">
        <v>106</v>
      </c>
      <c r="D108" s="30">
        <v>15000</v>
      </c>
      <c r="E108" s="30">
        <f t="shared" si="4"/>
        <v>15</v>
      </c>
      <c r="F108" s="30">
        <v>57967.07</v>
      </c>
      <c r="G108" s="30">
        <f t="shared" si="3"/>
        <v>57.96707</v>
      </c>
      <c r="H108" s="31">
        <f t="shared" si="5"/>
        <v>386.44713333333334</v>
      </c>
      <c r="I108" s="4"/>
    </row>
    <row r="109" spans="1:9" ht="66.599999999999994" x14ac:dyDescent="0.3">
      <c r="A109" s="35" t="s">
        <v>548</v>
      </c>
      <c r="B109" s="36" t="s">
        <v>10</v>
      </c>
      <c r="C109" s="37" t="s">
        <v>107</v>
      </c>
      <c r="D109" s="30">
        <v>15000</v>
      </c>
      <c r="E109" s="30">
        <f t="shared" si="4"/>
        <v>15</v>
      </c>
      <c r="F109" s="30">
        <v>57967.07</v>
      </c>
      <c r="G109" s="30">
        <f t="shared" si="3"/>
        <v>57.96707</v>
      </c>
      <c r="H109" s="31">
        <f t="shared" si="5"/>
        <v>386.44713333333334</v>
      </c>
      <c r="I109" s="4"/>
    </row>
    <row r="110" spans="1:9" ht="66.599999999999994" x14ac:dyDescent="0.3">
      <c r="A110" s="35" t="s">
        <v>549</v>
      </c>
      <c r="B110" s="36" t="s">
        <v>10</v>
      </c>
      <c r="C110" s="37" t="s">
        <v>108</v>
      </c>
      <c r="D110" s="30">
        <v>170000</v>
      </c>
      <c r="E110" s="30">
        <f t="shared" si="4"/>
        <v>170</v>
      </c>
      <c r="F110" s="30">
        <v>278385.13</v>
      </c>
      <c r="G110" s="30">
        <f t="shared" si="3"/>
        <v>278.38513</v>
      </c>
      <c r="H110" s="31">
        <f t="shared" si="5"/>
        <v>163.75595882352943</v>
      </c>
      <c r="I110" s="4"/>
    </row>
    <row r="111" spans="1:9" ht="79.8" x14ac:dyDescent="0.3">
      <c r="A111" s="35" t="s">
        <v>550</v>
      </c>
      <c r="B111" s="36" t="s">
        <v>10</v>
      </c>
      <c r="C111" s="37" t="s">
        <v>109</v>
      </c>
      <c r="D111" s="30">
        <v>170000</v>
      </c>
      <c r="E111" s="30">
        <f t="shared" si="4"/>
        <v>170</v>
      </c>
      <c r="F111" s="30">
        <v>278385.13</v>
      </c>
      <c r="G111" s="30">
        <f t="shared" si="3"/>
        <v>278.38513</v>
      </c>
      <c r="H111" s="31">
        <f t="shared" si="5"/>
        <v>163.75595882352943</v>
      </c>
      <c r="I111" s="4"/>
    </row>
    <row r="112" spans="1:9" ht="106.2" x14ac:dyDescent="0.3">
      <c r="A112" s="35" t="s">
        <v>551</v>
      </c>
      <c r="B112" s="36" t="s">
        <v>10</v>
      </c>
      <c r="C112" s="37" t="s">
        <v>110</v>
      </c>
      <c r="D112" s="30" t="s">
        <v>12</v>
      </c>
      <c r="E112" s="30" t="s">
        <v>12</v>
      </c>
      <c r="F112" s="30">
        <v>14933.15</v>
      </c>
      <c r="G112" s="30">
        <f t="shared" si="3"/>
        <v>14.933149999999999</v>
      </c>
      <c r="H112" s="30" t="s">
        <v>12</v>
      </c>
      <c r="I112" s="4"/>
    </row>
    <row r="113" spans="1:9" ht="53.4" x14ac:dyDescent="0.3">
      <c r="A113" s="35" t="s">
        <v>552</v>
      </c>
      <c r="B113" s="36" t="s">
        <v>10</v>
      </c>
      <c r="C113" s="37" t="s">
        <v>111</v>
      </c>
      <c r="D113" s="30" t="s">
        <v>12</v>
      </c>
      <c r="E113" s="30" t="s">
        <v>12</v>
      </c>
      <c r="F113" s="30">
        <v>14933.15</v>
      </c>
      <c r="G113" s="30">
        <f t="shared" si="3"/>
        <v>14.933149999999999</v>
      </c>
      <c r="H113" s="30" t="s">
        <v>12</v>
      </c>
      <c r="I113" s="4"/>
    </row>
    <row r="114" spans="1:9" ht="66.599999999999994" x14ac:dyDescent="0.3">
      <c r="A114" s="35" t="s">
        <v>553</v>
      </c>
      <c r="B114" s="36" t="s">
        <v>10</v>
      </c>
      <c r="C114" s="37" t="s">
        <v>112</v>
      </c>
      <c r="D114" s="30" t="s">
        <v>12</v>
      </c>
      <c r="E114" s="30" t="s">
        <v>12</v>
      </c>
      <c r="F114" s="30">
        <v>14933.15</v>
      </c>
      <c r="G114" s="30">
        <f t="shared" si="3"/>
        <v>14.933149999999999</v>
      </c>
      <c r="H114" s="30" t="s">
        <v>12</v>
      </c>
      <c r="I114" s="4"/>
    </row>
    <row r="115" spans="1:9" ht="27" x14ac:dyDescent="0.3">
      <c r="A115" s="35" t="s">
        <v>554</v>
      </c>
      <c r="B115" s="36" t="s">
        <v>10</v>
      </c>
      <c r="C115" s="37" t="s">
        <v>113</v>
      </c>
      <c r="D115" s="30">
        <v>500000</v>
      </c>
      <c r="E115" s="30">
        <f t="shared" si="4"/>
        <v>500</v>
      </c>
      <c r="F115" s="30">
        <v>588610.31000000006</v>
      </c>
      <c r="G115" s="30">
        <f t="shared" si="3"/>
        <v>588.61031000000003</v>
      </c>
      <c r="H115" s="31">
        <f t="shared" si="5"/>
        <v>117.72206200000002</v>
      </c>
      <c r="I115" s="4"/>
    </row>
    <row r="116" spans="1:9" ht="79.8" x14ac:dyDescent="0.3">
      <c r="A116" s="35" t="s">
        <v>555</v>
      </c>
      <c r="B116" s="36" t="s">
        <v>10</v>
      </c>
      <c r="C116" s="37" t="s">
        <v>114</v>
      </c>
      <c r="D116" s="30" t="s">
        <v>12</v>
      </c>
      <c r="E116" s="30" t="s">
        <v>12</v>
      </c>
      <c r="F116" s="30">
        <v>500</v>
      </c>
      <c r="G116" s="30">
        <f t="shared" si="3"/>
        <v>0.5</v>
      </c>
      <c r="H116" s="30" t="s">
        <v>12</v>
      </c>
      <c r="I116" s="4"/>
    </row>
    <row r="117" spans="1:9" ht="52.8" customHeight="1" x14ac:dyDescent="0.3">
      <c r="A117" s="35" t="s">
        <v>556</v>
      </c>
      <c r="B117" s="36" t="s">
        <v>10</v>
      </c>
      <c r="C117" s="37" t="s">
        <v>115</v>
      </c>
      <c r="D117" s="30" t="s">
        <v>12</v>
      </c>
      <c r="E117" s="30" t="s">
        <v>12</v>
      </c>
      <c r="F117" s="30">
        <v>500</v>
      </c>
      <c r="G117" s="30">
        <f t="shared" si="3"/>
        <v>0.5</v>
      </c>
      <c r="H117" s="30" t="s">
        <v>12</v>
      </c>
      <c r="I117" s="4"/>
    </row>
    <row r="118" spans="1:9" ht="66.599999999999994" x14ac:dyDescent="0.3">
      <c r="A118" s="35" t="s">
        <v>557</v>
      </c>
      <c r="B118" s="36" t="s">
        <v>10</v>
      </c>
      <c r="C118" s="37" t="s">
        <v>116</v>
      </c>
      <c r="D118" s="30">
        <v>500000</v>
      </c>
      <c r="E118" s="30">
        <f t="shared" si="4"/>
        <v>500</v>
      </c>
      <c r="F118" s="30">
        <v>588110.31000000006</v>
      </c>
      <c r="G118" s="30">
        <f t="shared" si="3"/>
        <v>588.11031000000003</v>
      </c>
      <c r="H118" s="31">
        <f t="shared" si="5"/>
        <v>117.622062</v>
      </c>
      <c r="I118" s="4"/>
    </row>
    <row r="119" spans="1:9" ht="66.599999999999994" x14ac:dyDescent="0.3">
      <c r="A119" s="35" t="s">
        <v>558</v>
      </c>
      <c r="B119" s="36" t="s">
        <v>10</v>
      </c>
      <c r="C119" s="37" t="s">
        <v>117</v>
      </c>
      <c r="D119" s="30">
        <v>500000</v>
      </c>
      <c r="E119" s="30">
        <f t="shared" si="4"/>
        <v>500</v>
      </c>
      <c r="F119" s="30">
        <v>587538.43000000005</v>
      </c>
      <c r="G119" s="30">
        <f t="shared" si="3"/>
        <v>587.53843000000006</v>
      </c>
      <c r="H119" s="31">
        <f t="shared" si="5"/>
        <v>117.50768600000001</v>
      </c>
      <c r="I119" s="4"/>
    </row>
    <row r="120" spans="1:9" ht="66.599999999999994" x14ac:dyDescent="0.3">
      <c r="A120" s="35" t="s">
        <v>559</v>
      </c>
      <c r="B120" s="36" t="s">
        <v>10</v>
      </c>
      <c r="C120" s="37" t="s">
        <v>118</v>
      </c>
      <c r="D120" s="30" t="s">
        <v>12</v>
      </c>
      <c r="E120" s="30" t="s">
        <v>12</v>
      </c>
      <c r="F120" s="30">
        <v>571.88</v>
      </c>
      <c r="G120" s="30">
        <f t="shared" si="3"/>
        <v>0.57187999999999994</v>
      </c>
      <c r="H120" s="30" t="s">
        <v>12</v>
      </c>
      <c r="I120" s="4"/>
    </row>
    <row r="121" spans="1:9" x14ac:dyDescent="0.3">
      <c r="A121" s="35" t="s">
        <v>560</v>
      </c>
      <c r="B121" s="36" t="s">
        <v>10</v>
      </c>
      <c r="C121" s="37" t="s">
        <v>119</v>
      </c>
      <c r="D121" s="30" t="s">
        <v>12</v>
      </c>
      <c r="E121" s="30" t="s">
        <v>12</v>
      </c>
      <c r="F121" s="30">
        <v>22300</v>
      </c>
      <c r="G121" s="30">
        <f t="shared" si="3"/>
        <v>22.3</v>
      </c>
      <c r="H121" s="30" t="s">
        <v>12</v>
      </c>
      <c r="I121" s="4"/>
    </row>
    <row r="122" spans="1:9" ht="94.8" customHeight="1" x14ac:dyDescent="0.3">
      <c r="A122" s="35" t="s">
        <v>561</v>
      </c>
      <c r="B122" s="36" t="s">
        <v>10</v>
      </c>
      <c r="C122" s="37" t="s">
        <v>120</v>
      </c>
      <c r="D122" s="30" t="s">
        <v>12</v>
      </c>
      <c r="E122" s="30" t="s">
        <v>12</v>
      </c>
      <c r="F122" s="30">
        <v>22300</v>
      </c>
      <c r="G122" s="30">
        <f t="shared" si="3"/>
        <v>22.3</v>
      </c>
      <c r="H122" s="30" t="s">
        <v>12</v>
      </c>
      <c r="I122" s="4"/>
    </row>
    <row r="123" spans="1:9" x14ac:dyDescent="0.3">
      <c r="A123" s="35" t="s">
        <v>562</v>
      </c>
      <c r="B123" s="36" t="s">
        <v>10</v>
      </c>
      <c r="C123" s="37" t="s">
        <v>121</v>
      </c>
      <c r="D123" s="30" t="s">
        <v>12</v>
      </c>
      <c r="E123" s="30" t="s">
        <v>12</v>
      </c>
      <c r="F123" s="30">
        <v>-988.97</v>
      </c>
      <c r="G123" s="30">
        <f t="shared" si="3"/>
        <v>-0.98897000000000002</v>
      </c>
      <c r="H123" s="30" t="s">
        <v>12</v>
      </c>
      <c r="I123" s="4"/>
    </row>
    <row r="124" spans="1:9" x14ac:dyDescent="0.3">
      <c r="A124" s="35" t="s">
        <v>563</v>
      </c>
      <c r="B124" s="36" t="s">
        <v>10</v>
      </c>
      <c r="C124" s="37" t="s">
        <v>122</v>
      </c>
      <c r="D124" s="30" t="s">
        <v>12</v>
      </c>
      <c r="E124" s="30" t="s">
        <v>12</v>
      </c>
      <c r="F124" s="30">
        <v>-988.97</v>
      </c>
      <c r="G124" s="30">
        <f t="shared" si="3"/>
        <v>-0.98897000000000002</v>
      </c>
      <c r="H124" s="30" t="s">
        <v>12</v>
      </c>
      <c r="I124" s="4"/>
    </row>
    <row r="125" spans="1:9" ht="27" x14ac:dyDescent="0.3">
      <c r="A125" s="35" t="s">
        <v>564</v>
      </c>
      <c r="B125" s="36" t="s">
        <v>10</v>
      </c>
      <c r="C125" s="37" t="s">
        <v>123</v>
      </c>
      <c r="D125" s="30" t="s">
        <v>12</v>
      </c>
      <c r="E125" s="30" t="s">
        <v>12</v>
      </c>
      <c r="F125" s="30">
        <v>-988.97</v>
      </c>
      <c r="G125" s="30">
        <f t="shared" si="3"/>
        <v>-0.98897000000000002</v>
      </c>
      <c r="H125" s="30" t="s">
        <v>12</v>
      </c>
      <c r="I125" s="4"/>
    </row>
    <row r="126" spans="1:9" x14ac:dyDescent="0.3">
      <c r="A126" s="35" t="s">
        <v>565</v>
      </c>
      <c r="B126" s="36" t="s">
        <v>10</v>
      </c>
      <c r="C126" s="37" t="s">
        <v>124</v>
      </c>
      <c r="D126" s="30">
        <v>687933850.42999995</v>
      </c>
      <c r="E126" s="30">
        <f t="shared" si="4"/>
        <v>687933.85042999999</v>
      </c>
      <c r="F126" s="30">
        <v>322480645.30000001</v>
      </c>
      <c r="G126" s="30">
        <f t="shared" si="3"/>
        <v>322480.64530000003</v>
      </c>
      <c r="H126" s="31">
        <f t="shared" si="5"/>
        <v>46.876693899919339</v>
      </c>
      <c r="I126" s="4"/>
    </row>
    <row r="127" spans="1:9" ht="40.200000000000003" x14ac:dyDescent="0.3">
      <c r="A127" s="35" t="s">
        <v>566</v>
      </c>
      <c r="B127" s="36" t="s">
        <v>10</v>
      </c>
      <c r="C127" s="37" t="s">
        <v>125</v>
      </c>
      <c r="D127" s="30">
        <v>687933850.42999995</v>
      </c>
      <c r="E127" s="30">
        <f t="shared" si="4"/>
        <v>687933.85042999999</v>
      </c>
      <c r="F127" s="30">
        <v>322480645.30000001</v>
      </c>
      <c r="G127" s="30">
        <f t="shared" si="3"/>
        <v>322480.64530000003</v>
      </c>
      <c r="H127" s="31">
        <f t="shared" si="5"/>
        <v>46.876693899919339</v>
      </c>
      <c r="I127" s="4"/>
    </row>
    <row r="128" spans="1:9" ht="27" x14ac:dyDescent="0.3">
      <c r="A128" s="35" t="s">
        <v>567</v>
      </c>
      <c r="B128" s="36" t="s">
        <v>10</v>
      </c>
      <c r="C128" s="37" t="s">
        <v>126</v>
      </c>
      <c r="D128" s="30" t="s">
        <v>12</v>
      </c>
      <c r="E128" s="30" t="s">
        <v>12</v>
      </c>
      <c r="F128" s="30">
        <v>6228670</v>
      </c>
      <c r="G128" s="30">
        <f t="shared" si="3"/>
        <v>6228.67</v>
      </c>
      <c r="H128" s="30" t="s">
        <v>12</v>
      </c>
      <c r="I128" s="4"/>
    </row>
    <row r="129" spans="1:9" ht="27" x14ac:dyDescent="0.3">
      <c r="A129" s="35" t="s">
        <v>568</v>
      </c>
      <c r="B129" s="36" t="s">
        <v>10</v>
      </c>
      <c r="C129" s="37" t="s">
        <v>127</v>
      </c>
      <c r="D129" s="30" t="s">
        <v>12</v>
      </c>
      <c r="E129" s="30" t="s">
        <v>12</v>
      </c>
      <c r="F129" s="30">
        <v>6228670</v>
      </c>
      <c r="G129" s="30">
        <f t="shared" si="3"/>
        <v>6228.67</v>
      </c>
      <c r="H129" s="30" t="s">
        <v>12</v>
      </c>
      <c r="I129" s="4"/>
    </row>
    <row r="130" spans="1:9" ht="27" x14ac:dyDescent="0.3">
      <c r="A130" s="35" t="s">
        <v>569</v>
      </c>
      <c r="B130" s="36" t="s">
        <v>10</v>
      </c>
      <c r="C130" s="37" t="s">
        <v>128</v>
      </c>
      <c r="D130" s="30" t="s">
        <v>12</v>
      </c>
      <c r="E130" s="30" t="s">
        <v>12</v>
      </c>
      <c r="F130" s="30">
        <v>6228670</v>
      </c>
      <c r="G130" s="30">
        <f t="shared" si="3"/>
        <v>6228.67</v>
      </c>
      <c r="H130" s="30" t="s">
        <v>12</v>
      </c>
      <c r="I130" s="4"/>
    </row>
    <row r="131" spans="1:9" ht="27" x14ac:dyDescent="0.3">
      <c r="A131" s="35" t="s">
        <v>570</v>
      </c>
      <c r="B131" s="36" t="s">
        <v>10</v>
      </c>
      <c r="C131" s="37" t="s">
        <v>129</v>
      </c>
      <c r="D131" s="30">
        <v>67571692.090000004</v>
      </c>
      <c r="E131" s="30">
        <f t="shared" si="4"/>
        <v>67571.692089999997</v>
      </c>
      <c r="F131" s="30">
        <v>9111974.9600000009</v>
      </c>
      <c r="G131" s="30">
        <f t="shared" si="3"/>
        <v>9111.9749600000014</v>
      </c>
      <c r="H131" s="31">
        <f t="shared" si="5"/>
        <v>13.484899782979523</v>
      </c>
      <c r="I131" s="4"/>
    </row>
    <row r="132" spans="1:9" ht="53.4" x14ac:dyDescent="0.3">
      <c r="A132" s="35" t="s">
        <v>571</v>
      </c>
      <c r="B132" s="36" t="s">
        <v>10</v>
      </c>
      <c r="C132" s="37" t="s">
        <v>130</v>
      </c>
      <c r="D132" s="30">
        <v>1215788.46</v>
      </c>
      <c r="E132" s="30">
        <f t="shared" si="4"/>
        <v>1215.78846</v>
      </c>
      <c r="F132" s="30">
        <v>1215788.46</v>
      </c>
      <c r="G132" s="30">
        <f t="shared" si="3"/>
        <v>1215.78846</v>
      </c>
      <c r="H132" s="31">
        <f t="shared" si="5"/>
        <v>100</v>
      </c>
      <c r="I132" s="4"/>
    </row>
    <row r="133" spans="1:9" ht="53.4" x14ac:dyDescent="0.3">
      <c r="A133" s="35" t="s">
        <v>572</v>
      </c>
      <c r="B133" s="36" t="s">
        <v>10</v>
      </c>
      <c r="C133" s="37" t="s">
        <v>131</v>
      </c>
      <c r="D133" s="30">
        <v>1215788.46</v>
      </c>
      <c r="E133" s="30">
        <f t="shared" si="4"/>
        <v>1215.78846</v>
      </c>
      <c r="F133" s="30">
        <v>1215788.46</v>
      </c>
      <c r="G133" s="30">
        <f t="shared" si="3"/>
        <v>1215.78846</v>
      </c>
      <c r="H133" s="31">
        <f t="shared" si="5"/>
        <v>100</v>
      </c>
      <c r="I133" s="4"/>
    </row>
    <row r="134" spans="1:9" ht="27" x14ac:dyDescent="0.3">
      <c r="A134" s="35" t="s">
        <v>573</v>
      </c>
      <c r="B134" s="36" t="s">
        <v>10</v>
      </c>
      <c r="C134" s="37" t="s">
        <v>132</v>
      </c>
      <c r="D134" s="30">
        <v>812750</v>
      </c>
      <c r="E134" s="30">
        <f t="shared" si="4"/>
        <v>812.75</v>
      </c>
      <c r="F134" s="30" t="s">
        <v>12</v>
      </c>
      <c r="G134" s="30" t="s">
        <v>12</v>
      </c>
      <c r="H134" s="30" t="s">
        <v>12</v>
      </c>
      <c r="I134" s="4"/>
    </row>
    <row r="135" spans="1:9" ht="28.8" customHeight="1" x14ac:dyDescent="0.3">
      <c r="A135" s="35" t="s">
        <v>574</v>
      </c>
      <c r="B135" s="36" t="s">
        <v>10</v>
      </c>
      <c r="C135" s="37" t="s">
        <v>133</v>
      </c>
      <c r="D135" s="30">
        <v>812750</v>
      </c>
      <c r="E135" s="30">
        <f t="shared" si="4"/>
        <v>812.75</v>
      </c>
      <c r="F135" s="30" t="s">
        <v>12</v>
      </c>
      <c r="G135" s="30" t="s">
        <v>12</v>
      </c>
      <c r="H135" s="30" t="s">
        <v>12</v>
      </c>
      <c r="I135" s="4"/>
    </row>
    <row r="136" spans="1:9" x14ac:dyDescent="0.3">
      <c r="A136" s="35" t="s">
        <v>575</v>
      </c>
      <c r="B136" s="36" t="s">
        <v>10</v>
      </c>
      <c r="C136" s="37" t="s">
        <v>134</v>
      </c>
      <c r="D136" s="30">
        <v>33300397.940000001</v>
      </c>
      <c r="E136" s="30">
        <f t="shared" si="4"/>
        <v>33300.397940000003</v>
      </c>
      <c r="F136" s="30" t="s">
        <v>12</v>
      </c>
      <c r="G136" s="30" t="s">
        <v>12</v>
      </c>
      <c r="H136" s="30" t="s">
        <v>12</v>
      </c>
      <c r="I136" s="4"/>
    </row>
    <row r="137" spans="1:9" ht="27" x14ac:dyDescent="0.3">
      <c r="A137" s="35" t="s">
        <v>576</v>
      </c>
      <c r="B137" s="36" t="s">
        <v>10</v>
      </c>
      <c r="C137" s="37" t="s">
        <v>135</v>
      </c>
      <c r="D137" s="30">
        <v>33300397.940000001</v>
      </c>
      <c r="E137" s="30">
        <f t="shared" si="4"/>
        <v>33300.397940000003</v>
      </c>
      <c r="F137" s="30" t="s">
        <v>12</v>
      </c>
      <c r="G137" s="30" t="s">
        <v>12</v>
      </c>
      <c r="H137" s="30" t="s">
        <v>12</v>
      </c>
      <c r="I137" s="4"/>
    </row>
    <row r="138" spans="1:9" x14ac:dyDescent="0.3">
      <c r="A138" s="35" t="s">
        <v>577</v>
      </c>
      <c r="B138" s="36" t="s">
        <v>10</v>
      </c>
      <c r="C138" s="37" t="s">
        <v>136</v>
      </c>
      <c r="D138" s="30">
        <v>32242755.690000001</v>
      </c>
      <c r="E138" s="30">
        <f t="shared" si="4"/>
        <v>32242.755690000002</v>
      </c>
      <c r="F138" s="30">
        <v>7896186.5</v>
      </c>
      <c r="G138" s="30">
        <f t="shared" si="3"/>
        <v>7896.1864999999998</v>
      </c>
      <c r="H138" s="31">
        <f t="shared" si="5"/>
        <v>24.489800362966431</v>
      </c>
      <c r="I138" s="4"/>
    </row>
    <row r="139" spans="1:9" x14ac:dyDescent="0.3">
      <c r="A139" s="35" t="s">
        <v>578</v>
      </c>
      <c r="B139" s="36" t="s">
        <v>10</v>
      </c>
      <c r="C139" s="37" t="s">
        <v>137</v>
      </c>
      <c r="D139" s="30">
        <v>32242755.690000001</v>
      </c>
      <c r="E139" s="30">
        <f t="shared" si="4"/>
        <v>32242.755690000002</v>
      </c>
      <c r="F139" s="30">
        <v>7896186.5</v>
      </c>
      <c r="G139" s="30">
        <f t="shared" si="3"/>
        <v>7896.1864999999998</v>
      </c>
      <c r="H139" s="31">
        <f t="shared" si="5"/>
        <v>24.489800362966431</v>
      </c>
      <c r="I139" s="4"/>
    </row>
    <row r="140" spans="1:9" ht="27" x14ac:dyDescent="0.3">
      <c r="A140" s="35" t="s">
        <v>579</v>
      </c>
      <c r="B140" s="36" t="s">
        <v>10</v>
      </c>
      <c r="C140" s="37" t="s">
        <v>138</v>
      </c>
      <c r="D140" s="30">
        <v>591814158.34000003</v>
      </c>
      <c r="E140" s="30">
        <f t="shared" si="4"/>
        <v>591814.15834000008</v>
      </c>
      <c r="F140" s="30">
        <v>291036081.93000001</v>
      </c>
      <c r="G140" s="30">
        <f t="shared" si="3"/>
        <v>291036.08192999999</v>
      </c>
      <c r="H140" s="31">
        <f t="shared" si="5"/>
        <v>49.176938035132025</v>
      </c>
      <c r="I140" s="4"/>
    </row>
    <row r="141" spans="1:9" ht="30" customHeight="1" x14ac:dyDescent="0.3">
      <c r="A141" s="35" t="s">
        <v>580</v>
      </c>
      <c r="B141" s="36" t="s">
        <v>10</v>
      </c>
      <c r="C141" s="37" t="s">
        <v>139</v>
      </c>
      <c r="D141" s="30">
        <v>527167973.94999999</v>
      </c>
      <c r="E141" s="30">
        <f t="shared" si="4"/>
        <v>527167.97395000001</v>
      </c>
      <c r="F141" s="30">
        <v>274289002.99000001</v>
      </c>
      <c r="G141" s="30">
        <f t="shared" si="3"/>
        <v>274289.00299000001</v>
      </c>
      <c r="H141" s="31">
        <f t="shared" si="5"/>
        <v>52.030665090443321</v>
      </c>
      <c r="I141" s="4"/>
    </row>
    <row r="142" spans="1:9" ht="29.4" customHeight="1" x14ac:dyDescent="0.3">
      <c r="A142" s="35" t="s">
        <v>581</v>
      </c>
      <c r="B142" s="36" t="s">
        <v>10</v>
      </c>
      <c r="C142" s="37" t="s">
        <v>140</v>
      </c>
      <c r="D142" s="30">
        <v>527167973.94999999</v>
      </c>
      <c r="E142" s="30">
        <f t="shared" si="4"/>
        <v>527167.97395000001</v>
      </c>
      <c r="F142" s="30">
        <v>274289002.99000001</v>
      </c>
      <c r="G142" s="30">
        <f t="shared" si="3"/>
        <v>274289.00299000001</v>
      </c>
      <c r="H142" s="31">
        <f t="shared" si="5"/>
        <v>52.030665090443321</v>
      </c>
      <c r="I142" s="4"/>
    </row>
    <row r="143" spans="1:9" ht="66.599999999999994" x14ac:dyDescent="0.3">
      <c r="A143" s="35" t="s">
        <v>582</v>
      </c>
      <c r="B143" s="36" t="s">
        <v>10</v>
      </c>
      <c r="C143" s="37" t="s">
        <v>141</v>
      </c>
      <c r="D143" s="30">
        <v>8201865</v>
      </c>
      <c r="E143" s="30">
        <f t="shared" ref="E143:E161" si="6">D143/1000</f>
        <v>8201.8649999999998</v>
      </c>
      <c r="F143" s="30">
        <v>3476889.52</v>
      </c>
      <c r="G143" s="30">
        <f t="shared" ref="G143:G161" si="7">F143/1000</f>
        <v>3476.8895200000002</v>
      </c>
      <c r="H143" s="31">
        <f t="shared" ref="H143:H161" si="8">G143/E143*100</f>
        <v>42.391450237232633</v>
      </c>
      <c r="I143" s="4"/>
    </row>
    <row r="144" spans="1:9" ht="66.599999999999994" x14ac:dyDescent="0.3">
      <c r="A144" s="35" t="s">
        <v>583</v>
      </c>
      <c r="B144" s="36" t="s">
        <v>10</v>
      </c>
      <c r="C144" s="37" t="s">
        <v>142</v>
      </c>
      <c r="D144" s="30">
        <v>8201865</v>
      </c>
      <c r="E144" s="30">
        <f t="shared" si="6"/>
        <v>8201.8649999999998</v>
      </c>
      <c r="F144" s="30">
        <v>3476889.52</v>
      </c>
      <c r="G144" s="30">
        <f t="shared" si="7"/>
        <v>3476.8895200000002</v>
      </c>
      <c r="H144" s="31">
        <f t="shared" si="8"/>
        <v>42.391450237232633</v>
      </c>
      <c r="I144" s="4"/>
    </row>
    <row r="145" spans="1:9" ht="53.4" x14ac:dyDescent="0.3">
      <c r="A145" s="35" t="s">
        <v>584</v>
      </c>
      <c r="B145" s="36" t="s">
        <v>10</v>
      </c>
      <c r="C145" s="37" t="s">
        <v>143</v>
      </c>
      <c r="D145" s="30">
        <v>32061870</v>
      </c>
      <c r="E145" s="30">
        <f t="shared" si="6"/>
        <v>32061.87</v>
      </c>
      <c r="F145" s="30">
        <v>1409642</v>
      </c>
      <c r="G145" s="30">
        <f t="shared" si="7"/>
        <v>1409.6420000000001</v>
      </c>
      <c r="H145" s="31">
        <f t="shared" si="8"/>
        <v>4.3966306394480421</v>
      </c>
      <c r="I145" s="4"/>
    </row>
    <row r="146" spans="1:9" ht="53.4" x14ac:dyDescent="0.3">
      <c r="A146" s="35" t="s">
        <v>585</v>
      </c>
      <c r="B146" s="36" t="s">
        <v>10</v>
      </c>
      <c r="C146" s="37" t="s">
        <v>144</v>
      </c>
      <c r="D146" s="30">
        <v>32061870</v>
      </c>
      <c r="E146" s="30">
        <f t="shared" si="6"/>
        <v>32061.87</v>
      </c>
      <c r="F146" s="30">
        <v>1409642</v>
      </c>
      <c r="G146" s="30">
        <f t="shared" si="7"/>
        <v>1409.6420000000001</v>
      </c>
      <c r="H146" s="31">
        <f t="shared" si="8"/>
        <v>4.3966306394480421</v>
      </c>
      <c r="I146" s="4"/>
    </row>
    <row r="147" spans="1:9" ht="53.4" x14ac:dyDescent="0.3">
      <c r="A147" s="35" t="s">
        <v>586</v>
      </c>
      <c r="B147" s="36" t="s">
        <v>10</v>
      </c>
      <c r="C147" s="37" t="s">
        <v>145</v>
      </c>
      <c r="D147" s="30">
        <v>49306.080000000002</v>
      </c>
      <c r="E147" s="30">
        <f t="shared" si="6"/>
        <v>49.306080000000001</v>
      </c>
      <c r="F147" s="30" t="s">
        <v>12</v>
      </c>
      <c r="G147" s="30" t="s">
        <v>12</v>
      </c>
      <c r="H147" s="30" t="s">
        <v>12</v>
      </c>
      <c r="I147" s="4"/>
    </row>
    <row r="148" spans="1:9" ht="53.4" x14ac:dyDescent="0.3">
      <c r="A148" s="35" t="s">
        <v>587</v>
      </c>
      <c r="B148" s="36" t="s">
        <v>10</v>
      </c>
      <c r="C148" s="37" t="s">
        <v>146</v>
      </c>
      <c r="D148" s="30">
        <v>49306.080000000002</v>
      </c>
      <c r="E148" s="30">
        <f t="shared" si="6"/>
        <v>49.306080000000001</v>
      </c>
      <c r="F148" s="30" t="s">
        <v>12</v>
      </c>
      <c r="G148" s="30" t="s">
        <v>12</v>
      </c>
      <c r="H148" s="30" t="s">
        <v>12</v>
      </c>
      <c r="I148" s="4"/>
    </row>
    <row r="149" spans="1:9" ht="40.200000000000003" x14ac:dyDescent="0.3">
      <c r="A149" s="35" t="s">
        <v>588</v>
      </c>
      <c r="B149" s="36" t="s">
        <v>10</v>
      </c>
      <c r="C149" s="37" t="s">
        <v>147</v>
      </c>
      <c r="D149" s="30">
        <v>895864.31</v>
      </c>
      <c r="E149" s="30">
        <f t="shared" si="6"/>
        <v>895.86431000000005</v>
      </c>
      <c r="F149" s="30">
        <v>362617.44</v>
      </c>
      <c r="G149" s="30">
        <f t="shared" si="7"/>
        <v>362.61743999999999</v>
      </c>
      <c r="H149" s="31">
        <f t="shared" si="8"/>
        <v>40.476826228293433</v>
      </c>
      <c r="I149" s="4"/>
    </row>
    <row r="150" spans="1:9" ht="40.200000000000003" x14ac:dyDescent="0.3">
      <c r="A150" s="35" t="s">
        <v>589</v>
      </c>
      <c r="B150" s="36" t="s">
        <v>10</v>
      </c>
      <c r="C150" s="37" t="s">
        <v>148</v>
      </c>
      <c r="D150" s="30">
        <v>895864.31</v>
      </c>
      <c r="E150" s="30">
        <f t="shared" si="6"/>
        <v>895.86431000000005</v>
      </c>
      <c r="F150" s="30">
        <v>362617.44</v>
      </c>
      <c r="G150" s="30">
        <f t="shared" si="7"/>
        <v>362.61743999999999</v>
      </c>
      <c r="H150" s="31">
        <f t="shared" si="8"/>
        <v>40.476826228293433</v>
      </c>
      <c r="I150" s="4"/>
    </row>
    <row r="151" spans="1:9" ht="66.599999999999994" x14ac:dyDescent="0.3">
      <c r="A151" s="35" t="s">
        <v>590</v>
      </c>
      <c r="B151" s="36" t="s">
        <v>10</v>
      </c>
      <c r="C151" s="37" t="s">
        <v>149</v>
      </c>
      <c r="D151" s="30">
        <v>18885300</v>
      </c>
      <c r="E151" s="30">
        <f t="shared" si="6"/>
        <v>18885.3</v>
      </c>
      <c r="F151" s="30">
        <v>9653164.8399999999</v>
      </c>
      <c r="G151" s="30">
        <f t="shared" si="7"/>
        <v>9653.1648399999995</v>
      </c>
      <c r="H151" s="31">
        <f t="shared" si="8"/>
        <v>51.114702122815103</v>
      </c>
      <c r="I151" s="4"/>
    </row>
    <row r="152" spans="1:9" ht="66.599999999999994" x14ac:dyDescent="0.3">
      <c r="A152" s="35" t="s">
        <v>591</v>
      </c>
      <c r="B152" s="36" t="s">
        <v>10</v>
      </c>
      <c r="C152" s="37" t="s">
        <v>150</v>
      </c>
      <c r="D152" s="30">
        <v>18885300</v>
      </c>
      <c r="E152" s="30">
        <f t="shared" si="6"/>
        <v>18885.3</v>
      </c>
      <c r="F152" s="30">
        <v>9653164.8399999999</v>
      </c>
      <c r="G152" s="30">
        <f t="shared" si="7"/>
        <v>9653.1648399999995</v>
      </c>
      <c r="H152" s="31">
        <f t="shared" si="8"/>
        <v>51.114702122815103</v>
      </c>
      <c r="I152" s="4"/>
    </row>
    <row r="153" spans="1:9" ht="27" x14ac:dyDescent="0.3">
      <c r="A153" s="35" t="s">
        <v>592</v>
      </c>
      <c r="B153" s="36" t="s">
        <v>10</v>
      </c>
      <c r="C153" s="37" t="s">
        <v>151</v>
      </c>
      <c r="D153" s="30">
        <v>460728</v>
      </c>
      <c r="E153" s="30">
        <f t="shared" si="6"/>
        <v>460.72800000000001</v>
      </c>
      <c r="F153" s="30" t="s">
        <v>12</v>
      </c>
      <c r="G153" s="30" t="s">
        <v>12</v>
      </c>
      <c r="H153" s="30" t="s">
        <v>12</v>
      </c>
      <c r="I153" s="4"/>
    </row>
    <row r="154" spans="1:9" ht="27" x14ac:dyDescent="0.3">
      <c r="A154" s="35" t="s">
        <v>593</v>
      </c>
      <c r="B154" s="36" t="s">
        <v>10</v>
      </c>
      <c r="C154" s="37" t="s">
        <v>152</v>
      </c>
      <c r="D154" s="30">
        <v>460728</v>
      </c>
      <c r="E154" s="30">
        <f t="shared" si="6"/>
        <v>460.72800000000001</v>
      </c>
      <c r="F154" s="30" t="s">
        <v>12</v>
      </c>
      <c r="G154" s="30" t="s">
        <v>12</v>
      </c>
      <c r="H154" s="30" t="s">
        <v>12</v>
      </c>
      <c r="I154" s="4"/>
    </row>
    <row r="155" spans="1:9" ht="27" x14ac:dyDescent="0.3">
      <c r="A155" s="35" t="s">
        <v>594</v>
      </c>
      <c r="B155" s="36" t="s">
        <v>10</v>
      </c>
      <c r="C155" s="37" t="s">
        <v>153</v>
      </c>
      <c r="D155" s="30">
        <v>2092788</v>
      </c>
      <c r="E155" s="30">
        <f t="shared" si="6"/>
        <v>2092.788</v>
      </c>
      <c r="F155" s="30">
        <v>845533.66</v>
      </c>
      <c r="G155" s="30">
        <f t="shared" si="7"/>
        <v>845.53366000000005</v>
      </c>
      <c r="H155" s="31">
        <f t="shared" si="8"/>
        <v>40.402260525194144</v>
      </c>
      <c r="I155" s="4"/>
    </row>
    <row r="156" spans="1:9" ht="30.6" customHeight="1" x14ac:dyDescent="0.3">
      <c r="A156" s="35" t="s">
        <v>595</v>
      </c>
      <c r="B156" s="36" t="s">
        <v>10</v>
      </c>
      <c r="C156" s="37" t="s">
        <v>154</v>
      </c>
      <c r="D156" s="30">
        <v>2092788</v>
      </c>
      <c r="E156" s="30">
        <f t="shared" si="6"/>
        <v>2092.788</v>
      </c>
      <c r="F156" s="30">
        <v>845533.66</v>
      </c>
      <c r="G156" s="30">
        <f t="shared" si="7"/>
        <v>845.53366000000005</v>
      </c>
      <c r="H156" s="31">
        <f t="shared" si="8"/>
        <v>40.402260525194144</v>
      </c>
      <c r="I156" s="4"/>
    </row>
    <row r="157" spans="1:9" ht="27" x14ac:dyDescent="0.3">
      <c r="A157" s="35" t="s">
        <v>596</v>
      </c>
      <c r="B157" s="36" t="s">
        <v>10</v>
      </c>
      <c r="C157" s="37" t="s">
        <v>155</v>
      </c>
      <c r="D157" s="30">
        <v>1998463</v>
      </c>
      <c r="E157" s="30">
        <f t="shared" si="6"/>
        <v>1998.463</v>
      </c>
      <c r="F157" s="30">
        <v>999231.48</v>
      </c>
      <c r="G157" s="30">
        <f t="shared" si="7"/>
        <v>999.23148000000003</v>
      </c>
      <c r="H157" s="31">
        <f t="shared" si="8"/>
        <v>49.999998999230911</v>
      </c>
      <c r="I157" s="4"/>
    </row>
    <row r="158" spans="1:9" ht="27" x14ac:dyDescent="0.3">
      <c r="A158" s="35" t="s">
        <v>597</v>
      </c>
      <c r="B158" s="36" t="s">
        <v>10</v>
      </c>
      <c r="C158" s="37" t="s">
        <v>156</v>
      </c>
      <c r="D158" s="30">
        <v>1998463</v>
      </c>
      <c r="E158" s="30">
        <f t="shared" si="6"/>
        <v>1998.463</v>
      </c>
      <c r="F158" s="30">
        <v>999231.48</v>
      </c>
      <c r="G158" s="30">
        <f t="shared" si="7"/>
        <v>999.23148000000003</v>
      </c>
      <c r="H158" s="31">
        <f t="shared" si="8"/>
        <v>49.999998999230911</v>
      </c>
      <c r="I158" s="4"/>
    </row>
    <row r="159" spans="1:9" x14ac:dyDescent="0.3">
      <c r="A159" s="35" t="s">
        <v>598</v>
      </c>
      <c r="B159" s="36" t="s">
        <v>10</v>
      </c>
      <c r="C159" s="37" t="s">
        <v>157</v>
      </c>
      <c r="D159" s="30">
        <v>28548000</v>
      </c>
      <c r="E159" s="30">
        <f t="shared" si="6"/>
        <v>28548</v>
      </c>
      <c r="F159" s="30">
        <v>16103918.41</v>
      </c>
      <c r="G159" s="30">
        <f t="shared" si="7"/>
        <v>16103.91841</v>
      </c>
      <c r="H159" s="31">
        <f t="shared" si="8"/>
        <v>56.409970610900942</v>
      </c>
      <c r="I159" s="4"/>
    </row>
    <row r="160" spans="1:9" ht="53.4" x14ac:dyDescent="0.3">
      <c r="A160" s="35" t="s">
        <v>599</v>
      </c>
      <c r="B160" s="36" t="s">
        <v>10</v>
      </c>
      <c r="C160" s="37" t="s">
        <v>158</v>
      </c>
      <c r="D160" s="30">
        <v>28548000</v>
      </c>
      <c r="E160" s="30">
        <f t="shared" si="6"/>
        <v>28548</v>
      </c>
      <c r="F160" s="30">
        <v>16103918.41</v>
      </c>
      <c r="G160" s="30">
        <f t="shared" si="7"/>
        <v>16103.91841</v>
      </c>
      <c r="H160" s="31">
        <f t="shared" si="8"/>
        <v>56.409970610900942</v>
      </c>
      <c r="I160" s="4"/>
    </row>
    <row r="161" spans="1:9" ht="67.2" thickBot="1" x14ac:dyDescent="0.35">
      <c r="A161" s="35" t="s">
        <v>600</v>
      </c>
      <c r="B161" s="36" t="s">
        <v>10</v>
      </c>
      <c r="C161" s="37" t="s">
        <v>159</v>
      </c>
      <c r="D161" s="30">
        <v>28548000</v>
      </c>
      <c r="E161" s="30">
        <f t="shared" si="6"/>
        <v>28548</v>
      </c>
      <c r="F161" s="30">
        <v>16103918.41</v>
      </c>
      <c r="G161" s="30">
        <f t="shared" si="7"/>
        <v>16103.91841</v>
      </c>
      <c r="H161" s="31">
        <f t="shared" si="8"/>
        <v>56.409970610900942</v>
      </c>
      <c r="I161" s="4"/>
    </row>
    <row r="162" spans="1:9" ht="13.05" customHeight="1" x14ac:dyDescent="0.3">
      <c r="A162" s="38"/>
      <c r="B162" s="39"/>
      <c r="C162" s="39"/>
      <c r="D162" s="39"/>
      <c r="E162" s="39"/>
      <c r="F162" s="39"/>
      <c r="G162" s="39"/>
      <c r="H162" s="39"/>
      <c r="I162" s="2"/>
    </row>
    <row r="163" spans="1:9" x14ac:dyDescent="0.3">
      <c r="A163" s="59" t="s">
        <v>457</v>
      </c>
      <c r="B163" s="60"/>
      <c r="C163" s="60"/>
      <c r="D163" s="60"/>
      <c r="E163" s="60"/>
      <c r="F163" s="60"/>
      <c r="G163" s="60"/>
      <c r="H163" s="60"/>
    </row>
    <row r="164" spans="1:9" ht="50.4" customHeight="1" x14ac:dyDescent="0.3">
      <c r="A164" s="40" t="s">
        <v>2</v>
      </c>
      <c r="B164" s="40" t="s">
        <v>160</v>
      </c>
      <c r="C164" s="40" t="s">
        <v>161</v>
      </c>
      <c r="D164" s="6" t="s">
        <v>446</v>
      </c>
      <c r="E164" s="6" t="s">
        <v>446</v>
      </c>
      <c r="F164" s="6" t="s">
        <v>447</v>
      </c>
      <c r="G164" s="6" t="s">
        <v>447</v>
      </c>
      <c r="H164" s="6" t="s">
        <v>448</v>
      </c>
    </row>
    <row r="165" spans="1:9" ht="15" thickBot="1" x14ac:dyDescent="0.35">
      <c r="A165" s="41" t="s">
        <v>3</v>
      </c>
      <c r="B165" s="41" t="s">
        <v>4</v>
      </c>
      <c r="C165" s="41" t="s">
        <v>5</v>
      </c>
      <c r="D165" s="29"/>
      <c r="E165" s="29" t="s">
        <v>6</v>
      </c>
      <c r="F165" s="29"/>
      <c r="G165" s="29" t="s">
        <v>7</v>
      </c>
      <c r="H165" s="29" t="s">
        <v>8</v>
      </c>
    </row>
    <row r="166" spans="1:9" x14ac:dyDescent="0.3">
      <c r="A166" s="77" t="s">
        <v>162</v>
      </c>
      <c r="B166" s="73" t="s">
        <v>163</v>
      </c>
      <c r="C166" s="78" t="s">
        <v>11</v>
      </c>
      <c r="D166" s="79">
        <v>1117068846.3199999</v>
      </c>
      <c r="E166" s="79">
        <f>D166/1000</f>
        <v>1117068.84632</v>
      </c>
      <c r="F166" s="79">
        <v>512227698.69999999</v>
      </c>
      <c r="G166" s="79">
        <f>F166/1000-0.004</f>
        <v>512227.69469999999</v>
      </c>
      <c r="H166" s="80">
        <f>G166/E166*100</f>
        <v>45.85462179770299</v>
      </c>
    </row>
    <row r="167" spans="1:9" x14ac:dyDescent="0.3">
      <c r="A167" s="32" t="s">
        <v>13</v>
      </c>
      <c r="B167" s="44"/>
      <c r="C167" s="37"/>
      <c r="D167" s="37"/>
      <c r="E167" s="42"/>
      <c r="F167" s="37"/>
      <c r="G167" s="42"/>
      <c r="H167" s="43"/>
    </row>
    <row r="168" spans="1:9" x14ac:dyDescent="0.3">
      <c r="A168" s="35" t="s">
        <v>601</v>
      </c>
      <c r="B168" s="36" t="s">
        <v>163</v>
      </c>
      <c r="C168" s="37" t="s">
        <v>164</v>
      </c>
      <c r="D168" s="30">
        <v>135572532.22999999</v>
      </c>
      <c r="E168" s="42">
        <f t="shared" ref="E168:E230" si="9">D168/1000</f>
        <v>135572.53222999998</v>
      </c>
      <c r="F168" s="30">
        <v>35569420.079999998</v>
      </c>
      <c r="G168" s="42">
        <f t="shared" ref="G168:G230" si="10">F168/1000</f>
        <v>35569.420079999996</v>
      </c>
      <c r="H168" s="43">
        <f t="shared" ref="H168:H230" si="11">G168/E168*100</f>
        <v>26.236450330260237</v>
      </c>
    </row>
    <row r="169" spans="1:9" ht="27" x14ac:dyDescent="0.3">
      <c r="A169" s="35" t="s">
        <v>602</v>
      </c>
      <c r="B169" s="36" t="s">
        <v>163</v>
      </c>
      <c r="C169" s="37" t="s">
        <v>165</v>
      </c>
      <c r="D169" s="30">
        <v>2377710</v>
      </c>
      <c r="E169" s="42">
        <f t="shared" si="9"/>
        <v>2377.71</v>
      </c>
      <c r="F169" s="30">
        <v>873017.07</v>
      </c>
      <c r="G169" s="42">
        <f t="shared" si="10"/>
        <v>873.01706999999999</v>
      </c>
      <c r="H169" s="43">
        <f t="shared" si="11"/>
        <v>36.716717766254078</v>
      </c>
    </row>
    <row r="170" spans="1:9" ht="53.4" x14ac:dyDescent="0.3">
      <c r="A170" s="35" t="s">
        <v>603</v>
      </c>
      <c r="B170" s="36" t="s">
        <v>163</v>
      </c>
      <c r="C170" s="37" t="s">
        <v>166</v>
      </c>
      <c r="D170" s="30">
        <v>2377710</v>
      </c>
      <c r="E170" s="42">
        <f t="shared" si="9"/>
        <v>2377.71</v>
      </c>
      <c r="F170" s="30">
        <v>873017.07</v>
      </c>
      <c r="G170" s="42">
        <f t="shared" si="10"/>
        <v>873.01706999999999</v>
      </c>
      <c r="H170" s="43">
        <f t="shared" si="11"/>
        <v>36.716717766254078</v>
      </c>
    </row>
    <row r="171" spans="1:9" ht="27" x14ac:dyDescent="0.3">
      <c r="A171" s="35" t="s">
        <v>604</v>
      </c>
      <c r="B171" s="36" t="s">
        <v>163</v>
      </c>
      <c r="C171" s="37" t="s">
        <v>167</v>
      </c>
      <c r="D171" s="30">
        <v>2377710</v>
      </c>
      <c r="E171" s="42">
        <f t="shared" si="9"/>
        <v>2377.71</v>
      </c>
      <c r="F171" s="30">
        <v>873017.07</v>
      </c>
      <c r="G171" s="42">
        <f t="shared" si="10"/>
        <v>873.01706999999999</v>
      </c>
      <c r="H171" s="43">
        <f t="shared" si="11"/>
        <v>36.716717766254078</v>
      </c>
    </row>
    <row r="172" spans="1:9" ht="27" x14ac:dyDescent="0.3">
      <c r="A172" s="35" t="s">
        <v>605</v>
      </c>
      <c r="B172" s="36" t="s">
        <v>163</v>
      </c>
      <c r="C172" s="37" t="s">
        <v>168</v>
      </c>
      <c r="D172" s="30">
        <v>1826200</v>
      </c>
      <c r="E172" s="42">
        <f t="shared" si="9"/>
        <v>1826.2</v>
      </c>
      <c r="F172" s="30">
        <v>675852.11</v>
      </c>
      <c r="G172" s="42">
        <f t="shared" si="10"/>
        <v>675.85211000000004</v>
      </c>
      <c r="H172" s="43">
        <f t="shared" si="11"/>
        <v>37.008657868798601</v>
      </c>
    </row>
    <row r="173" spans="1:9" ht="40.200000000000003" x14ac:dyDescent="0.3">
      <c r="A173" s="35" t="s">
        <v>606</v>
      </c>
      <c r="B173" s="36" t="s">
        <v>163</v>
      </c>
      <c r="C173" s="37" t="s">
        <v>169</v>
      </c>
      <c r="D173" s="30">
        <v>551510</v>
      </c>
      <c r="E173" s="42">
        <f t="shared" si="9"/>
        <v>551.51</v>
      </c>
      <c r="F173" s="30">
        <v>197164.96</v>
      </c>
      <c r="G173" s="42">
        <f t="shared" si="10"/>
        <v>197.16495999999998</v>
      </c>
      <c r="H173" s="43">
        <f t="shared" si="11"/>
        <v>35.750024478250623</v>
      </c>
    </row>
    <row r="174" spans="1:9" ht="40.200000000000003" x14ac:dyDescent="0.3">
      <c r="A174" s="35" t="s">
        <v>607</v>
      </c>
      <c r="B174" s="36" t="s">
        <v>163</v>
      </c>
      <c r="C174" s="37" t="s">
        <v>170</v>
      </c>
      <c r="D174" s="30">
        <v>3744900</v>
      </c>
      <c r="E174" s="42">
        <f t="shared" si="9"/>
        <v>3744.9</v>
      </c>
      <c r="F174" s="30">
        <v>1463207.54</v>
      </c>
      <c r="G174" s="42">
        <f t="shared" si="10"/>
        <v>1463.2075400000001</v>
      </c>
      <c r="H174" s="43">
        <f t="shared" si="11"/>
        <v>39.072005661032335</v>
      </c>
    </row>
    <row r="175" spans="1:9" ht="53.4" x14ac:dyDescent="0.3">
      <c r="A175" s="35" t="s">
        <v>603</v>
      </c>
      <c r="B175" s="36" t="s">
        <v>163</v>
      </c>
      <c r="C175" s="37" t="s">
        <v>171</v>
      </c>
      <c r="D175" s="30">
        <v>3744600</v>
      </c>
      <c r="E175" s="42">
        <f t="shared" si="9"/>
        <v>3744.6</v>
      </c>
      <c r="F175" s="30">
        <v>1463207.54</v>
      </c>
      <c r="G175" s="42">
        <f t="shared" si="10"/>
        <v>1463.2075400000001</v>
      </c>
      <c r="H175" s="43">
        <f t="shared" si="11"/>
        <v>39.075135929071195</v>
      </c>
    </row>
    <row r="176" spans="1:9" ht="27" x14ac:dyDescent="0.3">
      <c r="A176" s="35" t="s">
        <v>604</v>
      </c>
      <c r="B176" s="36" t="s">
        <v>163</v>
      </c>
      <c r="C176" s="37" t="s">
        <v>172</v>
      </c>
      <c r="D176" s="30">
        <v>3744600</v>
      </c>
      <c r="E176" s="42">
        <f t="shared" si="9"/>
        <v>3744.6</v>
      </c>
      <c r="F176" s="30">
        <v>1463207.54</v>
      </c>
      <c r="G176" s="42">
        <f t="shared" si="10"/>
        <v>1463.2075400000001</v>
      </c>
      <c r="H176" s="43">
        <f t="shared" si="11"/>
        <v>39.075135929071195</v>
      </c>
    </row>
    <row r="177" spans="1:8" ht="27" x14ac:dyDescent="0.3">
      <c r="A177" s="35" t="s">
        <v>605</v>
      </c>
      <c r="B177" s="36" t="s">
        <v>163</v>
      </c>
      <c r="C177" s="37" t="s">
        <v>173</v>
      </c>
      <c r="D177" s="30">
        <v>2740500</v>
      </c>
      <c r="E177" s="42">
        <f t="shared" si="9"/>
        <v>2740.5</v>
      </c>
      <c r="F177" s="30">
        <v>1087063.53</v>
      </c>
      <c r="G177" s="42">
        <f t="shared" si="10"/>
        <v>1087.0635300000001</v>
      </c>
      <c r="H177" s="43">
        <f t="shared" si="11"/>
        <v>39.666613026819931</v>
      </c>
    </row>
    <row r="178" spans="1:8" ht="27" customHeight="1" x14ac:dyDescent="0.3">
      <c r="A178" s="35" t="s">
        <v>608</v>
      </c>
      <c r="B178" s="36" t="s">
        <v>163</v>
      </c>
      <c r="C178" s="37" t="s">
        <v>174</v>
      </c>
      <c r="D178" s="30">
        <v>8400</v>
      </c>
      <c r="E178" s="42">
        <f t="shared" si="9"/>
        <v>8.4</v>
      </c>
      <c r="F178" s="30" t="s">
        <v>12</v>
      </c>
      <c r="G178" s="30" t="s">
        <v>12</v>
      </c>
      <c r="H178" s="30" t="s">
        <v>12</v>
      </c>
    </row>
    <row r="179" spans="1:8" ht="53.4" x14ac:dyDescent="0.3">
      <c r="A179" s="35" t="s">
        <v>609</v>
      </c>
      <c r="B179" s="36" t="s">
        <v>163</v>
      </c>
      <c r="C179" s="37" t="s">
        <v>175</v>
      </c>
      <c r="D179" s="30">
        <v>168000</v>
      </c>
      <c r="E179" s="42">
        <f t="shared" si="9"/>
        <v>168</v>
      </c>
      <c r="F179" s="30">
        <v>60000</v>
      </c>
      <c r="G179" s="42">
        <f t="shared" si="10"/>
        <v>60</v>
      </c>
      <c r="H179" s="43">
        <f t="shared" si="11"/>
        <v>35.714285714285715</v>
      </c>
    </row>
    <row r="180" spans="1:8" ht="40.200000000000003" x14ac:dyDescent="0.3">
      <c r="A180" s="35" t="s">
        <v>606</v>
      </c>
      <c r="B180" s="36" t="s">
        <v>163</v>
      </c>
      <c r="C180" s="37" t="s">
        <v>176</v>
      </c>
      <c r="D180" s="30">
        <v>827700</v>
      </c>
      <c r="E180" s="42">
        <f t="shared" si="9"/>
        <v>827.7</v>
      </c>
      <c r="F180" s="30">
        <v>316144.01</v>
      </c>
      <c r="G180" s="42">
        <f t="shared" si="10"/>
        <v>316.14401000000004</v>
      </c>
      <c r="H180" s="43">
        <f t="shared" si="11"/>
        <v>38.195482662800536</v>
      </c>
    </row>
    <row r="181" spans="1:8" x14ac:dyDescent="0.3">
      <c r="A181" s="35" t="s">
        <v>610</v>
      </c>
      <c r="B181" s="36" t="s">
        <v>163</v>
      </c>
      <c r="C181" s="37" t="s">
        <v>177</v>
      </c>
      <c r="D181" s="30">
        <v>300</v>
      </c>
      <c r="E181" s="42">
        <f t="shared" si="9"/>
        <v>0.3</v>
      </c>
      <c r="F181" s="30" t="s">
        <v>12</v>
      </c>
      <c r="G181" s="30" t="s">
        <v>12</v>
      </c>
      <c r="H181" s="30" t="s">
        <v>12</v>
      </c>
    </row>
    <row r="182" spans="1:8" x14ac:dyDescent="0.3">
      <c r="A182" s="35" t="s">
        <v>611</v>
      </c>
      <c r="B182" s="36" t="s">
        <v>163</v>
      </c>
      <c r="C182" s="37" t="s">
        <v>178</v>
      </c>
      <c r="D182" s="30">
        <v>300</v>
      </c>
      <c r="E182" s="42">
        <f t="shared" si="9"/>
        <v>0.3</v>
      </c>
      <c r="F182" s="30" t="s">
        <v>12</v>
      </c>
      <c r="G182" s="30" t="s">
        <v>12</v>
      </c>
      <c r="H182" s="30" t="s">
        <v>12</v>
      </c>
    </row>
    <row r="183" spans="1:8" x14ac:dyDescent="0.3">
      <c r="A183" s="35" t="s">
        <v>612</v>
      </c>
      <c r="B183" s="36" t="s">
        <v>163</v>
      </c>
      <c r="C183" s="37" t="s">
        <v>179</v>
      </c>
      <c r="D183" s="30">
        <v>300</v>
      </c>
      <c r="E183" s="42">
        <f t="shared" si="9"/>
        <v>0.3</v>
      </c>
      <c r="F183" s="30" t="s">
        <v>12</v>
      </c>
      <c r="G183" s="30" t="s">
        <v>12</v>
      </c>
      <c r="H183" s="30" t="s">
        <v>12</v>
      </c>
    </row>
    <row r="184" spans="1:8" ht="40.200000000000003" x14ac:dyDescent="0.3">
      <c r="A184" s="35" t="s">
        <v>613</v>
      </c>
      <c r="B184" s="36" t="s">
        <v>163</v>
      </c>
      <c r="C184" s="37" t="s">
        <v>180</v>
      </c>
      <c r="D184" s="30">
        <v>41653098.560000002</v>
      </c>
      <c r="E184" s="42">
        <f t="shared" si="9"/>
        <v>41653.098560000006</v>
      </c>
      <c r="F184" s="30">
        <v>14061403.1</v>
      </c>
      <c r="G184" s="42">
        <f t="shared" si="10"/>
        <v>14061.4031</v>
      </c>
      <c r="H184" s="43">
        <f t="shared" si="11"/>
        <v>33.758360328811989</v>
      </c>
    </row>
    <row r="185" spans="1:8" ht="53.4" x14ac:dyDescent="0.3">
      <c r="A185" s="35" t="s">
        <v>603</v>
      </c>
      <c r="B185" s="36" t="s">
        <v>163</v>
      </c>
      <c r="C185" s="37" t="s">
        <v>181</v>
      </c>
      <c r="D185" s="30">
        <v>38266037.560000002</v>
      </c>
      <c r="E185" s="42">
        <f t="shared" si="9"/>
        <v>38266.037560000004</v>
      </c>
      <c r="F185" s="30">
        <v>12447528.66</v>
      </c>
      <c r="G185" s="42">
        <f t="shared" si="10"/>
        <v>12447.52866</v>
      </c>
      <c r="H185" s="43">
        <f t="shared" si="11"/>
        <v>32.528919777707962</v>
      </c>
    </row>
    <row r="186" spans="1:8" ht="27" x14ac:dyDescent="0.3">
      <c r="A186" s="35" t="s">
        <v>604</v>
      </c>
      <c r="B186" s="36" t="s">
        <v>163</v>
      </c>
      <c r="C186" s="37" t="s">
        <v>182</v>
      </c>
      <c r="D186" s="30">
        <v>38266037.560000002</v>
      </c>
      <c r="E186" s="42">
        <f t="shared" si="9"/>
        <v>38266.037560000004</v>
      </c>
      <c r="F186" s="30">
        <v>12447528.66</v>
      </c>
      <c r="G186" s="42">
        <f t="shared" si="10"/>
        <v>12447.52866</v>
      </c>
      <c r="H186" s="43">
        <f t="shared" si="11"/>
        <v>32.528919777707962</v>
      </c>
    </row>
    <row r="187" spans="1:8" ht="27" x14ac:dyDescent="0.3">
      <c r="A187" s="35" t="s">
        <v>605</v>
      </c>
      <c r="B187" s="36" t="s">
        <v>163</v>
      </c>
      <c r="C187" s="37" t="s">
        <v>183</v>
      </c>
      <c r="D187" s="30">
        <v>29492327.559999999</v>
      </c>
      <c r="E187" s="42">
        <f t="shared" si="9"/>
        <v>29492.327559999998</v>
      </c>
      <c r="F187" s="30">
        <v>9721407.9399999995</v>
      </c>
      <c r="G187" s="42">
        <f t="shared" si="10"/>
        <v>9721.4079399999991</v>
      </c>
      <c r="H187" s="43">
        <f t="shared" si="11"/>
        <v>32.962498196259695</v>
      </c>
    </row>
    <row r="188" spans="1:8" ht="27" customHeight="1" x14ac:dyDescent="0.3">
      <c r="A188" s="35" t="s">
        <v>608</v>
      </c>
      <c r="B188" s="36" t="s">
        <v>163</v>
      </c>
      <c r="C188" s="37" t="s">
        <v>184</v>
      </c>
      <c r="D188" s="30">
        <v>121600</v>
      </c>
      <c r="E188" s="42">
        <f t="shared" si="9"/>
        <v>121.6</v>
      </c>
      <c r="F188" s="30">
        <v>12049.29</v>
      </c>
      <c r="G188" s="42">
        <f t="shared" si="10"/>
        <v>12.049290000000001</v>
      </c>
      <c r="H188" s="43">
        <f t="shared" si="11"/>
        <v>9.908955592105265</v>
      </c>
    </row>
    <row r="189" spans="1:8" ht="40.200000000000003" x14ac:dyDescent="0.3">
      <c r="A189" s="35" t="s">
        <v>606</v>
      </c>
      <c r="B189" s="36" t="s">
        <v>163</v>
      </c>
      <c r="C189" s="37" t="s">
        <v>185</v>
      </c>
      <c r="D189" s="30">
        <v>8652110</v>
      </c>
      <c r="E189" s="42">
        <f t="shared" si="9"/>
        <v>8652.11</v>
      </c>
      <c r="F189" s="30">
        <v>2714071.43</v>
      </c>
      <c r="G189" s="42">
        <f t="shared" si="10"/>
        <v>2714.07143</v>
      </c>
      <c r="H189" s="43">
        <f t="shared" si="11"/>
        <v>31.368896488833357</v>
      </c>
    </row>
    <row r="190" spans="1:8" ht="27" x14ac:dyDescent="0.3">
      <c r="A190" s="35" t="s">
        <v>614</v>
      </c>
      <c r="B190" s="36" t="s">
        <v>163</v>
      </c>
      <c r="C190" s="37" t="s">
        <v>186</v>
      </c>
      <c r="D190" s="30">
        <v>1812261</v>
      </c>
      <c r="E190" s="42">
        <f t="shared" si="9"/>
        <v>1812.261</v>
      </c>
      <c r="F190" s="30">
        <v>1227965.0900000001</v>
      </c>
      <c r="G190" s="42">
        <f t="shared" si="10"/>
        <v>1227.9650900000001</v>
      </c>
      <c r="H190" s="43">
        <f t="shared" si="11"/>
        <v>67.758732875673005</v>
      </c>
    </row>
    <row r="191" spans="1:8" ht="27" x14ac:dyDescent="0.3">
      <c r="A191" s="35" t="s">
        <v>615</v>
      </c>
      <c r="B191" s="36" t="s">
        <v>163</v>
      </c>
      <c r="C191" s="37" t="s">
        <v>187</v>
      </c>
      <c r="D191" s="30">
        <v>1812261</v>
      </c>
      <c r="E191" s="42">
        <f t="shared" si="9"/>
        <v>1812.261</v>
      </c>
      <c r="F191" s="30">
        <v>1227965.0900000001</v>
      </c>
      <c r="G191" s="42">
        <f t="shared" si="10"/>
        <v>1227.9650900000001</v>
      </c>
      <c r="H191" s="43">
        <f t="shared" si="11"/>
        <v>67.758732875673005</v>
      </c>
    </row>
    <row r="192" spans="1:8" x14ac:dyDescent="0.3">
      <c r="A192" s="35" t="s">
        <v>616</v>
      </c>
      <c r="B192" s="36" t="s">
        <v>163</v>
      </c>
      <c r="C192" s="37" t="s">
        <v>188</v>
      </c>
      <c r="D192" s="30">
        <v>1791541</v>
      </c>
      <c r="E192" s="42">
        <f t="shared" si="9"/>
        <v>1791.5409999999999</v>
      </c>
      <c r="F192" s="30">
        <v>1216444.55</v>
      </c>
      <c r="G192" s="42">
        <f t="shared" si="10"/>
        <v>1216.4445499999999</v>
      </c>
      <c r="H192" s="43">
        <f t="shared" si="11"/>
        <v>67.899341963147933</v>
      </c>
    </row>
    <row r="193" spans="1:8" x14ac:dyDescent="0.3">
      <c r="A193" s="35" t="s">
        <v>617</v>
      </c>
      <c r="B193" s="36" t="s">
        <v>163</v>
      </c>
      <c r="C193" s="37" t="s">
        <v>189</v>
      </c>
      <c r="D193" s="30">
        <v>20720</v>
      </c>
      <c r="E193" s="42">
        <f t="shared" si="9"/>
        <v>20.72</v>
      </c>
      <c r="F193" s="30">
        <v>11520.54</v>
      </c>
      <c r="G193" s="42">
        <f t="shared" si="10"/>
        <v>11.52054</v>
      </c>
      <c r="H193" s="43">
        <f t="shared" si="11"/>
        <v>55.601061776061776</v>
      </c>
    </row>
    <row r="194" spans="1:8" x14ac:dyDescent="0.3">
      <c r="A194" s="35" t="s">
        <v>610</v>
      </c>
      <c r="B194" s="36" t="s">
        <v>163</v>
      </c>
      <c r="C194" s="37" t="s">
        <v>190</v>
      </c>
      <c r="D194" s="30">
        <v>1574800</v>
      </c>
      <c r="E194" s="42">
        <f t="shared" si="9"/>
        <v>1574.8</v>
      </c>
      <c r="F194" s="30">
        <v>385909.35</v>
      </c>
      <c r="G194" s="42">
        <f t="shared" si="10"/>
        <v>385.90934999999996</v>
      </c>
      <c r="H194" s="43">
        <f t="shared" si="11"/>
        <v>24.505292735585467</v>
      </c>
    </row>
    <row r="195" spans="1:8" x14ac:dyDescent="0.3">
      <c r="A195" s="35" t="s">
        <v>611</v>
      </c>
      <c r="B195" s="36" t="s">
        <v>163</v>
      </c>
      <c r="C195" s="37" t="s">
        <v>191</v>
      </c>
      <c r="D195" s="30">
        <v>1574800</v>
      </c>
      <c r="E195" s="42">
        <f t="shared" si="9"/>
        <v>1574.8</v>
      </c>
      <c r="F195" s="30">
        <v>385909.35</v>
      </c>
      <c r="G195" s="42">
        <f t="shared" si="10"/>
        <v>385.90934999999996</v>
      </c>
      <c r="H195" s="43">
        <f t="shared" si="11"/>
        <v>24.505292735585467</v>
      </c>
    </row>
    <row r="196" spans="1:8" ht="27" x14ac:dyDescent="0.3">
      <c r="A196" s="35" t="s">
        <v>618</v>
      </c>
      <c r="B196" s="36" t="s">
        <v>163</v>
      </c>
      <c r="C196" s="37" t="s">
        <v>192</v>
      </c>
      <c r="D196" s="30">
        <v>1278130</v>
      </c>
      <c r="E196" s="42">
        <f t="shared" si="9"/>
        <v>1278.1300000000001</v>
      </c>
      <c r="F196" s="30">
        <v>231992</v>
      </c>
      <c r="G196" s="42">
        <f t="shared" si="10"/>
        <v>231.99199999999999</v>
      </c>
      <c r="H196" s="43">
        <f t="shared" si="11"/>
        <v>18.150892319247649</v>
      </c>
    </row>
    <row r="197" spans="1:8" x14ac:dyDescent="0.3">
      <c r="A197" s="35" t="s">
        <v>619</v>
      </c>
      <c r="B197" s="36" t="s">
        <v>163</v>
      </c>
      <c r="C197" s="37" t="s">
        <v>193</v>
      </c>
      <c r="D197" s="30">
        <v>50000</v>
      </c>
      <c r="E197" s="42">
        <f t="shared" si="9"/>
        <v>50</v>
      </c>
      <c r="F197" s="30">
        <v>10254</v>
      </c>
      <c r="G197" s="42">
        <f t="shared" si="10"/>
        <v>10.254</v>
      </c>
      <c r="H197" s="43">
        <f t="shared" si="11"/>
        <v>20.507999999999999</v>
      </c>
    </row>
    <row r="198" spans="1:8" x14ac:dyDescent="0.3">
      <c r="A198" s="35" t="s">
        <v>612</v>
      </c>
      <c r="B198" s="36" t="s">
        <v>163</v>
      </c>
      <c r="C198" s="37" t="s">
        <v>194</v>
      </c>
      <c r="D198" s="30">
        <v>246670</v>
      </c>
      <c r="E198" s="42">
        <f t="shared" si="9"/>
        <v>246.67</v>
      </c>
      <c r="F198" s="30">
        <v>143663.35</v>
      </c>
      <c r="G198" s="42">
        <f t="shared" si="10"/>
        <v>143.66335000000001</v>
      </c>
      <c r="H198" s="43">
        <f t="shared" si="11"/>
        <v>58.241111606599915</v>
      </c>
    </row>
    <row r="199" spans="1:8" x14ac:dyDescent="0.3">
      <c r="A199" s="35" t="s">
        <v>620</v>
      </c>
      <c r="B199" s="36" t="s">
        <v>163</v>
      </c>
      <c r="C199" s="37" t="s">
        <v>195</v>
      </c>
      <c r="D199" s="30">
        <v>49306.080000000002</v>
      </c>
      <c r="E199" s="42">
        <f t="shared" si="9"/>
        <v>49.306080000000001</v>
      </c>
      <c r="F199" s="30" t="s">
        <v>12</v>
      </c>
      <c r="G199" s="30" t="s">
        <v>12</v>
      </c>
      <c r="H199" s="30" t="s">
        <v>12</v>
      </c>
    </row>
    <row r="200" spans="1:8" ht="27" x14ac:dyDescent="0.3">
      <c r="A200" s="35" t="s">
        <v>614</v>
      </c>
      <c r="B200" s="36" t="s">
        <v>163</v>
      </c>
      <c r="C200" s="37" t="s">
        <v>196</v>
      </c>
      <c r="D200" s="30">
        <v>49306.080000000002</v>
      </c>
      <c r="E200" s="42">
        <f t="shared" si="9"/>
        <v>49.306080000000001</v>
      </c>
      <c r="F200" s="30" t="s">
        <v>12</v>
      </c>
      <c r="G200" s="30" t="s">
        <v>12</v>
      </c>
      <c r="H200" s="30" t="s">
        <v>12</v>
      </c>
    </row>
    <row r="201" spans="1:8" ht="27" x14ac:dyDescent="0.3">
      <c r="A201" s="35" t="s">
        <v>615</v>
      </c>
      <c r="B201" s="36" t="s">
        <v>163</v>
      </c>
      <c r="C201" s="37" t="s">
        <v>197</v>
      </c>
      <c r="D201" s="30">
        <v>49306.080000000002</v>
      </c>
      <c r="E201" s="42">
        <f t="shared" si="9"/>
        <v>49.306080000000001</v>
      </c>
      <c r="F201" s="30" t="s">
        <v>12</v>
      </c>
      <c r="G201" s="30" t="s">
        <v>12</v>
      </c>
      <c r="H201" s="30" t="s">
        <v>12</v>
      </c>
    </row>
    <row r="202" spans="1:8" x14ac:dyDescent="0.3">
      <c r="A202" s="35" t="s">
        <v>616</v>
      </c>
      <c r="B202" s="36" t="s">
        <v>163</v>
      </c>
      <c r="C202" s="37" t="s">
        <v>198</v>
      </c>
      <c r="D202" s="30">
        <v>49306.080000000002</v>
      </c>
      <c r="E202" s="42">
        <f t="shared" si="9"/>
        <v>49.306080000000001</v>
      </c>
      <c r="F202" s="30" t="s">
        <v>12</v>
      </c>
      <c r="G202" s="30" t="s">
        <v>12</v>
      </c>
      <c r="H202" s="30" t="s">
        <v>12</v>
      </c>
    </row>
    <row r="203" spans="1:8" ht="40.200000000000003" x14ac:dyDescent="0.3">
      <c r="A203" s="35" t="s">
        <v>621</v>
      </c>
      <c r="B203" s="36" t="s">
        <v>163</v>
      </c>
      <c r="C203" s="37" t="s">
        <v>199</v>
      </c>
      <c r="D203" s="30">
        <v>12873590</v>
      </c>
      <c r="E203" s="42">
        <f t="shared" si="9"/>
        <v>12873.59</v>
      </c>
      <c r="F203" s="30">
        <v>4469345.67</v>
      </c>
      <c r="G203" s="42">
        <f t="shared" si="10"/>
        <v>4469.3456699999997</v>
      </c>
      <c r="H203" s="43">
        <f t="shared" si="11"/>
        <v>34.717166462501908</v>
      </c>
    </row>
    <row r="204" spans="1:8" ht="53.4" x14ac:dyDescent="0.3">
      <c r="A204" s="35" t="s">
        <v>603</v>
      </c>
      <c r="B204" s="36" t="s">
        <v>163</v>
      </c>
      <c r="C204" s="37" t="s">
        <v>200</v>
      </c>
      <c r="D204" s="30">
        <v>11834990</v>
      </c>
      <c r="E204" s="42">
        <f t="shared" si="9"/>
        <v>11834.99</v>
      </c>
      <c r="F204" s="30">
        <v>4124823.68</v>
      </c>
      <c r="G204" s="42">
        <f t="shared" si="10"/>
        <v>4124.8236800000004</v>
      </c>
      <c r="H204" s="43">
        <f t="shared" si="11"/>
        <v>34.852785511436849</v>
      </c>
    </row>
    <row r="205" spans="1:8" ht="27" x14ac:dyDescent="0.3">
      <c r="A205" s="35" t="s">
        <v>604</v>
      </c>
      <c r="B205" s="36" t="s">
        <v>163</v>
      </c>
      <c r="C205" s="37" t="s">
        <v>201</v>
      </c>
      <c r="D205" s="30">
        <v>11834990</v>
      </c>
      <c r="E205" s="42">
        <f t="shared" si="9"/>
        <v>11834.99</v>
      </c>
      <c r="F205" s="30">
        <v>4124823.68</v>
      </c>
      <c r="G205" s="42">
        <f t="shared" si="10"/>
        <v>4124.8236800000004</v>
      </c>
      <c r="H205" s="43">
        <f t="shared" si="11"/>
        <v>34.852785511436849</v>
      </c>
    </row>
    <row r="206" spans="1:8" ht="27" x14ac:dyDescent="0.3">
      <c r="A206" s="35" t="s">
        <v>605</v>
      </c>
      <c r="B206" s="36" t="s">
        <v>163</v>
      </c>
      <c r="C206" s="37" t="s">
        <v>202</v>
      </c>
      <c r="D206" s="30">
        <v>9087600</v>
      </c>
      <c r="E206" s="42">
        <f t="shared" si="9"/>
        <v>9087.6</v>
      </c>
      <c r="F206" s="30">
        <v>3271703.78</v>
      </c>
      <c r="G206" s="42">
        <f t="shared" si="10"/>
        <v>3271.7037799999998</v>
      </c>
      <c r="H206" s="43">
        <f t="shared" si="11"/>
        <v>36.001846252035733</v>
      </c>
    </row>
    <row r="207" spans="1:8" ht="27.6" customHeight="1" x14ac:dyDescent="0.3">
      <c r="A207" s="35" t="s">
        <v>608</v>
      </c>
      <c r="B207" s="36" t="s">
        <v>163</v>
      </c>
      <c r="C207" s="37" t="s">
        <v>203</v>
      </c>
      <c r="D207" s="30">
        <v>28200</v>
      </c>
      <c r="E207" s="42">
        <f t="shared" si="9"/>
        <v>28.2</v>
      </c>
      <c r="F207" s="30">
        <v>700</v>
      </c>
      <c r="G207" s="42">
        <f t="shared" si="10"/>
        <v>0.7</v>
      </c>
      <c r="H207" s="43">
        <f t="shared" si="11"/>
        <v>2.4822695035460991</v>
      </c>
    </row>
    <row r="208" spans="1:8" ht="40.200000000000003" x14ac:dyDescent="0.3">
      <c r="A208" s="35" t="s">
        <v>606</v>
      </c>
      <c r="B208" s="36" t="s">
        <v>163</v>
      </c>
      <c r="C208" s="37" t="s">
        <v>204</v>
      </c>
      <c r="D208" s="30">
        <v>2719190</v>
      </c>
      <c r="E208" s="42">
        <f t="shared" si="9"/>
        <v>2719.19</v>
      </c>
      <c r="F208" s="30">
        <v>852419.9</v>
      </c>
      <c r="G208" s="42">
        <f t="shared" si="10"/>
        <v>852.41989999999998</v>
      </c>
      <c r="H208" s="43">
        <f t="shared" si="11"/>
        <v>31.348302251773504</v>
      </c>
    </row>
    <row r="209" spans="1:8" ht="27" x14ac:dyDescent="0.3">
      <c r="A209" s="35" t="s">
        <v>614</v>
      </c>
      <c r="B209" s="36" t="s">
        <v>163</v>
      </c>
      <c r="C209" s="37" t="s">
        <v>205</v>
      </c>
      <c r="D209" s="30">
        <v>1032600</v>
      </c>
      <c r="E209" s="42">
        <f t="shared" si="9"/>
        <v>1032.5999999999999</v>
      </c>
      <c r="F209" s="30">
        <v>344471.99</v>
      </c>
      <c r="G209" s="42">
        <f t="shared" si="10"/>
        <v>344.47199000000001</v>
      </c>
      <c r="H209" s="43">
        <f t="shared" si="11"/>
        <v>33.35967363935697</v>
      </c>
    </row>
    <row r="210" spans="1:8" ht="27" x14ac:dyDescent="0.3">
      <c r="A210" s="35" t="s">
        <v>615</v>
      </c>
      <c r="B210" s="36" t="s">
        <v>163</v>
      </c>
      <c r="C210" s="37" t="s">
        <v>206</v>
      </c>
      <c r="D210" s="30">
        <v>1032600</v>
      </c>
      <c r="E210" s="42">
        <f t="shared" si="9"/>
        <v>1032.5999999999999</v>
      </c>
      <c r="F210" s="30">
        <v>344471.99</v>
      </c>
      <c r="G210" s="42">
        <f t="shared" si="10"/>
        <v>344.47199000000001</v>
      </c>
      <c r="H210" s="43">
        <f t="shared" si="11"/>
        <v>33.35967363935697</v>
      </c>
    </row>
    <row r="211" spans="1:8" x14ac:dyDescent="0.3">
      <c r="A211" s="35" t="s">
        <v>616</v>
      </c>
      <c r="B211" s="36" t="s">
        <v>163</v>
      </c>
      <c r="C211" s="37" t="s">
        <v>207</v>
      </c>
      <c r="D211" s="30">
        <v>1032600</v>
      </c>
      <c r="E211" s="42">
        <f t="shared" si="9"/>
        <v>1032.5999999999999</v>
      </c>
      <c r="F211" s="30">
        <v>344471.99</v>
      </c>
      <c r="G211" s="42">
        <f t="shared" si="10"/>
        <v>344.47199000000001</v>
      </c>
      <c r="H211" s="43">
        <f t="shared" si="11"/>
        <v>33.35967363935697</v>
      </c>
    </row>
    <row r="212" spans="1:8" x14ac:dyDescent="0.3">
      <c r="A212" s="35" t="s">
        <v>610</v>
      </c>
      <c r="B212" s="36" t="s">
        <v>163</v>
      </c>
      <c r="C212" s="37" t="s">
        <v>208</v>
      </c>
      <c r="D212" s="30">
        <v>6000</v>
      </c>
      <c r="E212" s="42">
        <f t="shared" si="9"/>
        <v>6</v>
      </c>
      <c r="F212" s="30">
        <v>50</v>
      </c>
      <c r="G212" s="42">
        <f t="shared" si="10"/>
        <v>0.05</v>
      </c>
      <c r="H212" s="43">
        <f t="shared" si="11"/>
        <v>0.83333333333333337</v>
      </c>
    </row>
    <row r="213" spans="1:8" x14ac:dyDescent="0.3">
      <c r="A213" s="35" t="s">
        <v>611</v>
      </c>
      <c r="B213" s="36" t="s">
        <v>163</v>
      </c>
      <c r="C213" s="37" t="s">
        <v>209</v>
      </c>
      <c r="D213" s="30">
        <v>6000</v>
      </c>
      <c r="E213" s="42">
        <f t="shared" si="9"/>
        <v>6</v>
      </c>
      <c r="F213" s="30">
        <v>50</v>
      </c>
      <c r="G213" s="42">
        <f t="shared" si="10"/>
        <v>0.05</v>
      </c>
      <c r="H213" s="43">
        <f t="shared" si="11"/>
        <v>0.83333333333333337</v>
      </c>
    </row>
    <row r="214" spans="1:8" ht="27" x14ac:dyDescent="0.3">
      <c r="A214" s="35" t="s">
        <v>618</v>
      </c>
      <c r="B214" s="36" t="s">
        <v>163</v>
      </c>
      <c r="C214" s="37" t="s">
        <v>210</v>
      </c>
      <c r="D214" s="30">
        <v>3000</v>
      </c>
      <c r="E214" s="42">
        <f t="shared" si="9"/>
        <v>3</v>
      </c>
      <c r="F214" s="30">
        <v>50</v>
      </c>
      <c r="G214" s="42">
        <f t="shared" si="10"/>
        <v>0.05</v>
      </c>
      <c r="H214" s="43">
        <f t="shared" si="11"/>
        <v>1.6666666666666667</v>
      </c>
    </row>
    <row r="215" spans="1:8" x14ac:dyDescent="0.3">
      <c r="A215" s="35" t="s">
        <v>612</v>
      </c>
      <c r="B215" s="36" t="s">
        <v>163</v>
      </c>
      <c r="C215" s="37" t="s">
        <v>211</v>
      </c>
      <c r="D215" s="30">
        <v>3000</v>
      </c>
      <c r="E215" s="42">
        <f t="shared" si="9"/>
        <v>3</v>
      </c>
      <c r="F215" s="30" t="s">
        <v>12</v>
      </c>
      <c r="G215" s="30" t="s">
        <v>12</v>
      </c>
      <c r="H215" s="30" t="s">
        <v>12</v>
      </c>
    </row>
    <row r="216" spans="1:8" x14ac:dyDescent="0.3">
      <c r="A216" s="35" t="s">
        <v>622</v>
      </c>
      <c r="B216" s="36" t="s">
        <v>163</v>
      </c>
      <c r="C216" s="37" t="s">
        <v>212</v>
      </c>
      <c r="D216" s="30">
        <v>1655427</v>
      </c>
      <c r="E216" s="42">
        <f t="shared" si="9"/>
        <v>1655.4269999999999</v>
      </c>
      <c r="F216" s="30" t="s">
        <v>12</v>
      </c>
      <c r="G216" s="30" t="s">
        <v>12</v>
      </c>
      <c r="H216" s="30" t="s">
        <v>12</v>
      </c>
    </row>
    <row r="217" spans="1:8" x14ac:dyDescent="0.3">
      <c r="A217" s="35" t="s">
        <v>610</v>
      </c>
      <c r="B217" s="36" t="s">
        <v>163</v>
      </c>
      <c r="C217" s="37" t="s">
        <v>213</v>
      </c>
      <c r="D217" s="30">
        <v>1655427</v>
      </c>
      <c r="E217" s="42">
        <f t="shared" si="9"/>
        <v>1655.4269999999999</v>
      </c>
      <c r="F217" s="30" t="s">
        <v>12</v>
      </c>
      <c r="G217" s="30" t="s">
        <v>12</v>
      </c>
      <c r="H217" s="30" t="s">
        <v>12</v>
      </c>
    </row>
    <row r="218" spans="1:8" x14ac:dyDescent="0.3">
      <c r="A218" s="35" t="s">
        <v>623</v>
      </c>
      <c r="B218" s="36" t="s">
        <v>163</v>
      </c>
      <c r="C218" s="37" t="s">
        <v>214</v>
      </c>
      <c r="D218" s="30">
        <v>1655427</v>
      </c>
      <c r="E218" s="42">
        <f t="shared" si="9"/>
        <v>1655.4269999999999</v>
      </c>
      <c r="F218" s="30" t="s">
        <v>12</v>
      </c>
      <c r="G218" s="30" t="s">
        <v>12</v>
      </c>
      <c r="H218" s="30" t="s">
        <v>12</v>
      </c>
    </row>
    <row r="219" spans="1:8" x14ac:dyDescent="0.3">
      <c r="A219" s="35" t="s">
        <v>624</v>
      </c>
      <c r="B219" s="36" t="s">
        <v>163</v>
      </c>
      <c r="C219" s="37" t="s">
        <v>215</v>
      </c>
      <c r="D219" s="30">
        <v>73218500.590000004</v>
      </c>
      <c r="E219" s="42">
        <f t="shared" si="9"/>
        <v>73218.500590000011</v>
      </c>
      <c r="F219" s="30">
        <v>14702446.699999999</v>
      </c>
      <c r="G219" s="42">
        <f t="shared" si="10"/>
        <v>14702.446699999999</v>
      </c>
      <c r="H219" s="43">
        <f t="shared" si="11"/>
        <v>20.080234614921931</v>
      </c>
    </row>
    <row r="220" spans="1:8" ht="53.4" x14ac:dyDescent="0.3">
      <c r="A220" s="35" t="s">
        <v>603</v>
      </c>
      <c r="B220" s="36" t="s">
        <v>163</v>
      </c>
      <c r="C220" s="37" t="s">
        <v>216</v>
      </c>
      <c r="D220" s="30">
        <v>20507550.379999999</v>
      </c>
      <c r="E220" s="42">
        <f t="shared" si="9"/>
        <v>20507.550380000001</v>
      </c>
      <c r="F220" s="30">
        <v>8641874.3499999996</v>
      </c>
      <c r="G220" s="42">
        <f t="shared" si="10"/>
        <v>8641.87435</v>
      </c>
      <c r="H220" s="43">
        <f t="shared" si="11"/>
        <v>42.139964012610655</v>
      </c>
    </row>
    <row r="221" spans="1:8" x14ac:dyDescent="0.3">
      <c r="A221" s="35" t="s">
        <v>625</v>
      </c>
      <c r="B221" s="36" t="s">
        <v>163</v>
      </c>
      <c r="C221" s="37" t="s">
        <v>217</v>
      </c>
      <c r="D221" s="30">
        <v>14086827.800000001</v>
      </c>
      <c r="E221" s="42">
        <f t="shared" si="9"/>
        <v>14086.827800000001</v>
      </c>
      <c r="F221" s="30">
        <v>5910732.4500000002</v>
      </c>
      <c r="G221" s="42">
        <f t="shared" si="10"/>
        <v>5910.7324500000004</v>
      </c>
      <c r="H221" s="43">
        <f t="shared" si="11"/>
        <v>41.959286603900985</v>
      </c>
    </row>
    <row r="222" spans="1:8" x14ac:dyDescent="0.3">
      <c r="A222" s="35" t="s">
        <v>626</v>
      </c>
      <c r="B222" s="36" t="s">
        <v>163</v>
      </c>
      <c r="C222" s="37" t="s">
        <v>218</v>
      </c>
      <c r="D222" s="30">
        <v>10751880</v>
      </c>
      <c r="E222" s="42">
        <f t="shared" si="9"/>
        <v>10751.88</v>
      </c>
      <c r="F222" s="30">
        <v>4567329.43</v>
      </c>
      <c r="G222" s="42">
        <f t="shared" si="10"/>
        <v>4567.3294299999998</v>
      </c>
      <c r="H222" s="43">
        <f t="shared" si="11"/>
        <v>42.47935644743059</v>
      </c>
    </row>
    <row r="223" spans="1:8" ht="27" x14ac:dyDescent="0.3">
      <c r="A223" s="35" t="s">
        <v>627</v>
      </c>
      <c r="B223" s="36" t="s">
        <v>163</v>
      </c>
      <c r="C223" s="37" t="s">
        <v>219</v>
      </c>
      <c r="D223" s="30">
        <v>100000</v>
      </c>
      <c r="E223" s="42">
        <f t="shared" si="9"/>
        <v>100</v>
      </c>
      <c r="F223" s="30">
        <v>65800</v>
      </c>
      <c r="G223" s="42">
        <f t="shared" si="10"/>
        <v>65.8</v>
      </c>
      <c r="H223" s="43">
        <f t="shared" si="11"/>
        <v>65.8</v>
      </c>
    </row>
    <row r="224" spans="1:8" ht="40.200000000000003" x14ac:dyDescent="0.3">
      <c r="A224" s="35" t="s">
        <v>628</v>
      </c>
      <c r="B224" s="36" t="s">
        <v>163</v>
      </c>
      <c r="C224" s="37" t="s">
        <v>220</v>
      </c>
      <c r="D224" s="30">
        <v>3234947.8</v>
      </c>
      <c r="E224" s="42">
        <f t="shared" si="9"/>
        <v>3234.9477999999999</v>
      </c>
      <c r="F224" s="30">
        <v>1277603.02</v>
      </c>
      <c r="G224" s="42">
        <f t="shared" si="10"/>
        <v>1277.60302</v>
      </c>
      <c r="H224" s="43">
        <f t="shared" si="11"/>
        <v>39.493775448246801</v>
      </c>
    </row>
    <row r="225" spans="1:8" ht="27" x14ac:dyDescent="0.3">
      <c r="A225" s="35" t="s">
        <v>604</v>
      </c>
      <c r="B225" s="36" t="s">
        <v>163</v>
      </c>
      <c r="C225" s="37" t="s">
        <v>221</v>
      </c>
      <c r="D225" s="30">
        <v>6420722.5800000001</v>
      </c>
      <c r="E225" s="42">
        <f t="shared" si="9"/>
        <v>6420.7225799999997</v>
      </c>
      <c r="F225" s="30">
        <v>2731141.9</v>
      </c>
      <c r="G225" s="42">
        <f t="shared" si="10"/>
        <v>2731.1419000000001</v>
      </c>
      <c r="H225" s="43">
        <f t="shared" si="11"/>
        <v>42.536363562993252</v>
      </c>
    </row>
    <row r="226" spans="1:8" ht="27" x14ac:dyDescent="0.3">
      <c r="A226" s="35" t="s">
        <v>605</v>
      </c>
      <c r="B226" s="36" t="s">
        <v>163</v>
      </c>
      <c r="C226" s="37" t="s">
        <v>222</v>
      </c>
      <c r="D226" s="30">
        <v>4933299</v>
      </c>
      <c r="E226" s="42">
        <f t="shared" si="9"/>
        <v>4933.299</v>
      </c>
      <c r="F226" s="30">
        <v>2114295.25</v>
      </c>
      <c r="G226" s="42">
        <f t="shared" si="10"/>
        <v>2114.2952500000001</v>
      </c>
      <c r="H226" s="43">
        <f t="shared" si="11"/>
        <v>42.857634414617891</v>
      </c>
    </row>
    <row r="227" spans="1:8" ht="29.4" customHeight="1" x14ac:dyDescent="0.3">
      <c r="A227" s="35" t="s">
        <v>608</v>
      </c>
      <c r="B227" s="36" t="s">
        <v>163</v>
      </c>
      <c r="C227" s="37" t="s">
        <v>223</v>
      </c>
      <c r="D227" s="30">
        <v>6800</v>
      </c>
      <c r="E227" s="42">
        <f t="shared" si="9"/>
        <v>6.8</v>
      </c>
      <c r="F227" s="30">
        <v>3115</v>
      </c>
      <c r="G227" s="42">
        <f t="shared" si="10"/>
        <v>3.1150000000000002</v>
      </c>
      <c r="H227" s="43">
        <f t="shared" si="11"/>
        <v>45.808823529411768</v>
      </c>
    </row>
    <row r="228" spans="1:8" ht="40.200000000000003" x14ac:dyDescent="0.3">
      <c r="A228" s="35" t="s">
        <v>606</v>
      </c>
      <c r="B228" s="36" t="s">
        <v>163</v>
      </c>
      <c r="C228" s="37" t="s">
        <v>224</v>
      </c>
      <c r="D228" s="30">
        <v>1480623.58</v>
      </c>
      <c r="E228" s="42">
        <f t="shared" si="9"/>
        <v>1480.6235800000002</v>
      </c>
      <c r="F228" s="30">
        <v>613731.65</v>
      </c>
      <c r="G228" s="42">
        <f t="shared" si="10"/>
        <v>613.73165000000006</v>
      </c>
      <c r="H228" s="43">
        <f t="shared" si="11"/>
        <v>41.450889901402213</v>
      </c>
    </row>
    <row r="229" spans="1:8" ht="27" x14ac:dyDescent="0.3">
      <c r="A229" s="35" t="s">
        <v>614</v>
      </c>
      <c r="B229" s="36" t="s">
        <v>163</v>
      </c>
      <c r="C229" s="37" t="s">
        <v>225</v>
      </c>
      <c r="D229" s="30">
        <v>18711503.210000001</v>
      </c>
      <c r="E229" s="42">
        <f t="shared" si="9"/>
        <v>18711.503210000003</v>
      </c>
      <c r="F229" s="30">
        <v>4571874.3499999996</v>
      </c>
      <c r="G229" s="42">
        <f t="shared" si="10"/>
        <v>4571.87435</v>
      </c>
      <c r="H229" s="43">
        <f t="shared" si="11"/>
        <v>24.433495795017954</v>
      </c>
    </row>
    <row r="230" spans="1:8" ht="27" x14ac:dyDescent="0.3">
      <c r="A230" s="35" t="s">
        <v>615</v>
      </c>
      <c r="B230" s="36" t="s">
        <v>163</v>
      </c>
      <c r="C230" s="37" t="s">
        <v>226</v>
      </c>
      <c r="D230" s="30">
        <v>18711503.210000001</v>
      </c>
      <c r="E230" s="42">
        <f t="shared" si="9"/>
        <v>18711.503210000003</v>
      </c>
      <c r="F230" s="30">
        <v>4571874.3499999996</v>
      </c>
      <c r="G230" s="42">
        <f t="shared" si="10"/>
        <v>4571.87435</v>
      </c>
      <c r="H230" s="43">
        <f t="shared" si="11"/>
        <v>24.433495795017954</v>
      </c>
    </row>
    <row r="231" spans="1:8" x14ac:dyDescent="0.3">
      <c r="A231" s="35" t="s">
        <v>616</v>
      </c>
      <c r="B231" s="36" t="s">
        <v>163</v>
      </c>
      <c r="C231" s="37" t="s">
        <v>227</v>
      </c>
      <c r="D231" s="30">
        <v>9582750.5099999998</v>
      </c>
      <c r="E231" s="42">
        <f t="shared" ref="E231:E294" si="12">D231/1000</f>
        <v>9582.7505099999998</v>
      </c>
      <c r="F231" s="30">
        <v>1644423.17</v>
      </c>
      <c r="G231" s="42">
        <f t="shared" ref="G231:G294" si="13">F231/1000</f>
        <v>1644.42317</v>
      </c>
      <c r="H231" s="43">
        <f t="shared" ref="H231:H294" si="14">G231/E231*100</f>
        <v>17.160241918893494</v>
      </c>
    </row>
    <row r="232" spans="1:8" x14ac:dyDescent="0.3">
      <c r="A232" s="35" t="s">
        <v>617</v>
      </c>
      <c r="B232" s="36" t="s">
        <v>163</v>
      </c>
      <c r="C232" s="37" t="s">
        <v>228</v>
      </c>
      <c r="D232" s="30">
        <v>9128752.6999999993</v>
      </c>
      <c r="E232" s="42">
        <f t="shared" si="12"/>
        <v>9128.7526999999991</v>
      </c>
      <c r="F232" s="30">
        <v>2927451.18</v>
      </c>
      <c r="G232" s="42">
        <f t="shared" si="13"/>
        <v>2927.45118</v>
      </c>
      <c r="H232" s="43">
        <f t="shared" si="14"/>
        <v>32.068468455717948</v>
      </c>
    </row>
    <row r="233" spans="1:8" x14ac:dyDescent="0.3">
      <c r="A233" s="35" t="s">
        <v>629</v>
      </c>
      <c r="B233" s="36" t="s">
        <v>163</v>
      </c>
      <c r="C233" s="37" t="s">
        <v>229</v>
      </c>
      <c r="D233" s="30">
        <v>70000</v>
      </c>
      <c r="E233" s="42">
        <f t="shared" si="12"/>
        <v>70</v>
      </c>
      <c r="F233" s="30">
        <v>15000</v>
      </c>
      <c r="G233" s="42">
        <f t="shared" si="13"/>
        <v>15</v>
      </c>
      <c r="H233" s="43">
        <f t="shared" si="14"/>
        <v>21.428571428571427</v>
      </c>
    </row>
    <row r="234" spans="1:8" x14ac:dyDescent="0.3">
      <c r="A234" s="35" t="s">
        <v>630</v>
      </c>
      <c r="B234" s="36" t="s">
        <v>163</v>
      </c>
      <c r="C234" s="37" t="s">
        <v>230</v>
      </c>
      <c r="D234" s="30">
        <v>70000</v>
      </c>
      <c r="E234" s="42">
        <f t="shared" si="12"/>
        <v>70</v>
      </c>
      <c r="F234" s="30">
        <v>15000</v>
      </c>
      <c r="G234" s="42">
        <f t="shared" si="13"/>
        <v>15</v>
      </c>
      <c r="H234" s="43">
        <f t="shared" si="14"/>
        <v>21.428571428571427</v>
      </c>
    </row>
    <row r="235" spans="1:8" ht="27" x14ac:dyDescent="0.3">
      <c r="A235" s="35" t="s">
        <v>631</v>
      </c>
      <c r="B235" s="36" t="s">
        <v>163</v>
      </c>
      <c r="C235" s="37" t="s">
        <v>231</v>
      </c>
      <c r="D235" s="30">
        <v>32650061</v>
      </c>
      <c r="E235" s="42">
        <f t="shared" si="12"/>
        <v>32650.061000000002</v>
      </c>
      <c r="F235" s="30">
        <v>1409642</v>
      </c>
      <c r="G235" s="42">
        <f t="shared" si="13"/>
        <v>1409.6420000000001</v>
      </c>
      <c r="H235" s="43">
        <f t="shared" si="14"/>
        <v>4.3174253181334024</v>
      </c>
    </row>
    <row r="236" spans="1:8" x14ac:dyDescent="0.3">
      <c r="A236" s="35" t="s">
        <v>632</v>
      </c>
      <c r="B236" s="36" t="s">
        <v>163</v>
      </c>
      <c r="C236" s="37" t="s">
        <v>232</v>
      </c>
      <c r="D236" s="30">
        <v>32650061</v>
      </c>
      <c r="E236" s="42">
        <f t="shared" si="12"/>
        <v>32650.061000000002</v>
      </c>
      <c r="F236" s="30">
        <v>1409642</v>
      </c>
      <c r="G236" s="42">
        <f t="shared" si="13"/>
        <v>1409.6420000000001</v>
      </c>
      <c r="H236" s="43">
        <f t="shared" si="14"/>
        <v>4.3174253181334024</v>
      </c>
    </row>
    <row r="237" spans="1:8" ht="40.200000000000003" x14ac:dyDescent="0.3">
      <c r="A237" s="35" t="s">
        <v>633</v>
      </c>
      <c r="B237" s="36" t="s">
        <v>163</v>
      </c>
      <c r="C237" s="37" t="s">
        <v>233</v>
      </c>
      <c r="D237" s="30">
        <v>32061870</v>
      </c>
      <c r="E237" s="42">
        <f t="shared" si="12"/>
        <v>32061.87</v>
      </c>
      <c r="F237" s="30">
        <v>1409642</v>
      </c>
      <c r="G237" s="42">
        <f t="shared" si="13"/>
        <v>1409.6420000000001</v>
      </c>
      <c r="H237" s="43">
        <f t="shared" si="14"/>
        <v>4.3966306394480421</v>
      </c>
    </row>
    <row r="238" spans="1:8" ht="40.200000000000003" x14ac:dyDescent="0.3">
      <c r="A238" s="35" t="s">
        <v>634</v>
      </c>
      <c r="B238" s="36" t="s">
        <v>163</v>
      </c>
      <c r="C238" s="37" t="s">
        <v>234</v>
      </c>
      <c r="D238" s="30">
        <v>588191</v>
      </c>
      <c r="E238" s="42">
        <f t="shared" si="12"/>
        <v>588.19100000000003</v>
      </c>
      <c r="F238" s="30" t="s">
        <v>12</v>
      </c>
      <c r="G238" s="30" t="s">
        <v>12</v>
      </c>
      <c r="H238" s="30" t="s">
        <v>12</v>
      </c>
    </row>
    <row r="239" spans="1:8" x14ac:dyDescent="0.3">
      <c r="A239" s="35" t="s">
        <v>610</v>
      </c>
      <c r="B239" s="36" t="s">
        <v>163</v>
      </c>
      <c r="C239" s="37" t="s">
        <v>235</v>
      </c>
      <c r="D239" s="30">
        <v>1279386</v>
      </c>
      <c r="E239" s="42">
        <f t="shared" si="12"/>
        <v>1279.386</v>
      </c>
      <c r="F239" s="30">
        <v>64056</v>
      </c>
      <c r="G239" s="42">
        <f t="shared" si="13"/>
        <v>64.055999999999997</v>
      </c>
      <c r="H239" s="43">
        <f t="shared" si="14"/>
        <v>5.006776688192617</v>
      </c>
    </row>
    <row r="240" spans="1:8" x14ac:dyDescent="0.3">
      <c r="A240" s="35" t="s">
        <v>635</v>
      </c>
      <c r="B240" s="36" t="s">
        <v>163</v>
      </c>
      <c r="C240" s="37" t="s">
        <v>236</v>
      </c>
      <c r="D240" s="30">
        <v>59856</v>
      </c>
      <c r="E240" s="42">
        <f t="shared" si="12"/>
        <v>59.856000000000002</v>
      </c>
      <c r="F240" s="30">
        <v>59856</v>
      </c>
      <c r="G240" s="42">
        <f t="shared" si="13"/>
        <v>59.856000000000002</v>
      </c>
      <c r="H240" s="43">
        <f t="shared" si="14"/>
        <v>100</v>
      </c>
    </row>
    <row r="241" spans="1:8" ht="27" x14ac:dyDescent="0.3">
      <c r="A241" s="35" t="s">
        <v>636</v>
      </c>
      <c r="B241" s="36" t="s">
        <v>163</v>
      </c>
      <c r="C241" s="37" t="s">
        <v>237</v>
      </c>
      <c r="D241" s="30">
        <v>59856</v>
      </c>
      <c r="E241" s="42">
        <f t="shared" si="12"/>
        <v>59.856000000000002</v>
      </c>
      <c r="F241" s="30">
        <v>59856</v>
      </c>
      <c r="G241" s="42">
        <f t="shared" si="13"/>
        <v>59.856000000000002</v>
      </c>
      <c r="H241" s="43">
        <f t="shared" si="14"/>
        <v>100</v>
      </c>
    </row>
    <row r="242" spans="1:8" x14ac:dyDescent="0.3">
      <c r="A242" s="35" t="s">
        <v>611</v>
      </c>
      <c r="B242" s="36" t="s">
        <v>163</v>
      </c>
      <c r="C242" s="37" t="s">
        <v>238</v>
      </c>
      <c r="D242" s="30">
        <v>1219530</v>
      </c>
      <c r="E242" s="42">
        <f t="shared" si="12"/>
        <v>1219.53</v>
      </c>
      <c r="F242" s="30">
        <v>4200</v>
      </c>
      <c r="G242" s="42">
        <f t="shared" si="13"/>
        <v>4.2</v>
      </c>
      <c r="H242" s="43">
        <f t="shared" si="14"/>
        <v>0.34439497183341128</v>
      </c>
    </row>
    <row r="243" spans="1:8" ht="27" x14ac:dyDescent="0.3">
      <c r="A243" s="35" t="s">
        <v>618</v>
      </c>
      <c r="B243" s="36" t="s">
        <v>163</v>
      </c>
      <c r="C243" s="37" t="s">
        <v>239</v>
      </c>
      <c r="D243" s="30">
        <v>1049250</v>
      </c>
      <c r="E243" s="42">
        <f t="shared" si="12"/>
        <v>1049.25</v>
      </c>
      <c r="F243" s="30" t="s">
        <v>12</v>
      </c>
      <c r="G243" s="30" t="s">
        <v>12</v>
      </c>
      <c r="H243" s="30" t="s">
        <v>12</v>
      </c>
    </row>
    <row r="244" spans="1:8" x14ac:dyDescent="0.3">
      <c r="A244" s="35" t="s">
        <v>619</v>
      </c>
      <c r="B244" s="36" t="s">
        <v>163</v>
      </c>
      <c r="C244" s="37" t="s">
        <v>240</v>
      </c>
      <c r="D244" s="30">
        <v>13400</v>
      </c>
      <c r="E244" s="42">
        <f t="shared" si="12"/>
        <v>13.4</v>
      </c>
      <c r="F244" s="30">
        <v>4200</v>
      </c>
      <c r="G244" s="42">
        <f t="shared" si="13"/>
        <v>4.2</v>
      </c>
      <c r="H244" s="43">
        <f t="shared" si="14"/>
        <v>31.343283582089555</v>
      </c>
    </row>
    <row r="245" spans="1:8" x14ac:dyDescent="0.3">
      <c r="A245" s="35" t="s">
        <v>612</v>
      </c>
      <c r="B245" s="36" t="s">
        <v>163</v>
      </c>
      <c r="C245" s="37" t="s">
        <v>241</v>
      </c>
      <c r="D245" s="30">
        <v>156880</v>
      </c>
      <c r="E245" s="42">
        <f t="shared" si="12"/>
        <v>156.88</v>
      </c>
      <c r="F245" s="30" t="s">
        <v>12</v>
      </c>
      <c r="G245" s="30" t="s">
        <v>12</v>
      </c>
      <c r="H245" s="30" t="s">
        <v>12</v>
      </c>
    </row>
    <row r="246" spans="1:8" x14ac:dyDescent="0.3">
      <c r="A246" s="35" t="s">
        <v>637</v>
      </c>
      <c r="B246" s="36" t="s">
        <v>163</v>
      </c>
      <c r="C246" s="37" t="s">
        <v>242</v>
      </c>
      <c r="D246" s="30">
        <v>38043627.57</v>
      </c>
      <c r="E246" s="42">
        <f t="shared" si="12"/>
        <v>38043.627569999997</v>
      </c>
      <c r="F246" s="30">
        <v>3594010.62</v>
      </c>
      <c r="G246" s="42">
        <f t="shared" si="13"/>
        <v>3594.01062</v>
      </c>
      <c r="H246" s="43">
        <f t="shared" si="14"/>
        <v>9.4470765527999312</v>
      </c>
    </row>
    <row r="247" spans="1:8" x14ac:dyDescent="0.3">
      <c r="A247" s="35" t="s">
        <v>638</v>
      </c>
      <c r="B247" s="36" t="s">
        <v>163</v>
      </c>
      <c r="C247" s="37" t="s">
        <v>243</v>
      </c>
      <c r="D247" s="30">
        <v>469667.49</v>
      </c>
      <c r="E247" s="42">
        <f t="shared" si="12"/>
        <v>469.66748999999999</v>
      </c>
      <c r="F247" s="30" t="s">
        <v>12</v>
      </c>
      <c r="G247" s="30" t="s">
        <v>12</v>
      </c>
      <c r="H247" s="30" t="s">
        <v>12</v>
      </c>
    </row>
    <row r="248" spans="1:8" ht="27" x14ac:dyDescent="0.3">
      <c r="A248" s="35" t="s">
        <v>614</v>
      </c>
      <c r="B248" s="36" t="s">
        <v>163</v>
      </c>
      <c r="C248" s="37" t="s">
        <v>244</v>
      </c>
      <c r="D248" s="30">
        <v>469667.49</v>
      </c>
      <c r="E248" s="42">
        <f t="shared" si="12"/>
        <v>469.66748999999999</v>
      </c>
      <c r="F248" s="30" t="s">
        <v>12</v>
      </c>
      <c r="G248" s="30" t="s">
        <v>12</v>
      </c>
      <c r="H248" s="30" t="s">
        <v>12</v>
      </c>
    </row>
    <row r="249" spans="1:8" ht="27" x14ac:dyDescent="0.3">
      <c r="A249" s="35" t="s">
        <v>615</v>
      </c>
      <c r="B249" s="36" t="s">
        <v>163</v>
      </c>
      <c r="C249" s="37" t="s">
        <v>245</v>
      </c>
      <c r="D249" s="30">
        <v>469667.49</v>
      </c>
      <c r="E249" s="42">
        <f t="shared" si="12"/>
        <v>469.66748999999999</v>
      </c>
      <c r="F249" s="30" t="s">
        <v>12</v>
      </c>
      <c r="G249" s="30" t="s">
        <v>12</v>
      </c>
      <c r="H249" s="30" t="s">
        <v>12</v>
      </c>
    </row>
    <row r="250" spans="1:8" x14ac:dyDescent="0.3">
      <c r="A250" s="35" t="s">
        <v>616</v>
      </c>
      <c r="B250" s="36" t="s">
        <v>163</v>
      </c>
      <c r="C250" s="37" t="s">
        <v>246</v>
      </c>
      <c r="D250" s="30">
        <v>469667.49</v>
      </c>
      <c r="E250" s="42">
        <f t="shared" si="12"/>
        <v>469.66748999999999</v>
      </c>
      <c r="F250" s="30" t="s">
        <v>12</v>
      </c>
      <c r="G250" s="30" t="s">
        <v>12</v>
      </c>
      <c r="H250" s="30" t="s">
        <v>12</v>
      </c>
    </row>
    <row r="251" spans="1:8" x14ac:dyDescent="0.3">
      <c r="A251" s="35" t="s">
        <v>639</v>
      </c>
      <c r="B251" s="36" t="s">
        <v>163</v>
      </c>
      <c r="C251" s="37" t="s">
        <v>247</v>
      </c>
      <c r="D251" s="30">
        <v>344573</v>
      </c>
      <c r="E251" s="42">
        <f t="shared" si="12"/>
        <v>344.57299999999998</v>
      </c>
      <c r="F251" s="30" t="s">
        <v>12</v>
      </c>
      <c r="G251" s="30" t="s">
        <v>12</v>
      </c>
      <c r="H251" s="30" t="s">
        <v>12</v>
      </c>
    </row>
    <row r="252" spans="1:8" x14ac:dyDescent="0.3">
      <c r="A252" s="35" t="s">
        <v>610</v>
      </c>
      <c r="B252" s="36" t="s">
        <v>163</v>
      </c>
      <c r="C252" s="37" t="s">
        <v>248</v>
      </c>
      <c r="D252" s="30">
        <v>344573</v>
      </c>
      <c r="E252" s="42">
        <f t="shared" si="12"/>
        <v>344.57299999999998</v>
      </c>
      <c r="F252" s="30" t="s">
        <v>12</v>
      </c>
      <c r="G252" s="30" t="s">
        <v>12</v>
      </c>
      <c r="H252" s="30" t="s">
        <v>12</v>
      </c>
    </row>
    <row r="253" spans="1:8" ht="40.200000000000003" x14ac:dyDescent="0.3">
      <c r="A253" s="35" t="s">
        <v>640</v>
      </c>
      <c r="B253" s="36" t="s">
        <v>163</v>
      </c>
      <c r="C253" s="37" t="s">
        <v>249</v>
      </c>
      <c r="D253" s="30">
        <v>344573</v>
      </c>
      <c r="E253" s="42">
        <f t="shared" si="12"/>
        <v>344.57299999999998</v>
      </c>
      <c r="F253" s="30" t="s">
        <v>12</v>
      </c>
      <c r="G253" s="30" t="s">
        <v>12</v>
      </c>
      <c r="H253" s="30" t="s">
        <v>12</v>
      </c>
    </row>
    <row r="254" spans="1:8" ht="53.4" x14ac:dyDescent="0.3">
      <c r="A254" s="35" t="s">
        <v>641</v>
      </c>
      <c r="B254" s="36" t="s">
        <v>163</v>
      </c>
      <c r="C254" s="37" t="s">
        <v>250</v>
      </c>
      <c r="D254" s="30">
        <v>344573</v>
      </c>
      <c r="E254" s="42">
        <f t="shared" si="12"/>
        <v>344.57299999999998</v>
      </c>
      <c r="F254" s="30" t="s">
        <v>12</v>
      </c>
      <c r="G254" s="30" t="s">
        <v>12</v>
      </c>
      <c r="H254" s="30" t="s">
        <v>12</v>
      </c>
    </row>
    <row r="255" spans="1:8" x14ac:dyDescent="0.3">
      <c r="A255" s="35" t="s">
        <v>642</v>
      </c>
      <c r="B255" s="36" t="s">
        <v>163</v>
      </c>
      <c r="C255" s="37" t="s">
        <v>251</v>
      </c>
      <c r="D255" s="30">
        <v>3203387.08</v>
      </c>
      <c r="E255" s="42">
        <f t="shared" si="12"/>
        <v>3203.38708</v>
      </c>
      <c r="F255" s="30">
        <v>1309161.22</v>
      </c>
      <c r="G255" s="42">
        <f t="shared" si="13"/>
        <v>1309.16122</v>
      </c>
      <c r="H255" s="43">
        <f t="shared" si="14"/>
        <v>40.868030846899714</v>
      </c>
    </row>
    <row r="256" spans="1:8" ht="27" x14ac:dyDescent="0.3">
      <c r="A256" s="35" t="s">
        <v>614</v>
      </c>
      <c r="B256" s="36" t="s">
        <v>163</v>
      </c>
      <c r="C256" s="37" t="s">
        <v>252</v>
      </c>
      <c r="D256" s="30">
        <v>3387.08</v>
      </c>
      <c r="E256" s="42">
        <f t="shared" si="12"/>
        <v>3.3870800000000001</v>
      </c>
      <c r="F256" s="30" t="s">
        <v>12</v>
      </c>
      <c r="G256" s="30" t="s">
        <v>12</v>
      </c>
      <c r="H256" s="30" t="s">
        <v>12</v>
      </c>
    </row>
    <row r="257" spans="1:8" ht="27" x14ac:dyDescent="0.3">
      <c r="A257" s="35" t="s">
        <v>615</v>
      </c>
      <c r="B257" s="36" t="s">
        <v>163</v>
      </c>
      <c r="C257" s="37" t="s">
        <v>253</v>
      </c>
      <c r="D257" s="30">
        <v>3387.08</v>
      </c>
      <c r="E257" s="42">
        <f t="shared" si="12"/>
        <v>3.3870800000000001</v>
      </c>
      <c r="F257" s="30" t="s">
        <v>12</v>
      </c>
      <c r="G257" s="30" t="s">
        <v>12</v>
      </c>
      <c r="H257" s="30" t="s">
        <v>12</v>
      </c>
    </row>
    <row r="258" spans="1:8" x14ac:dyDescent="0.3">
      <c r="A258" s="35" t="s">
        <v>616</v>
      </c>
      <c r="B258" s="36" t="s">
        <v>163</v>
      </c>
      <c r="C258" s="37" t="s">
        <v>254</v>
      </c>
      <c r="D258" s="30">
        <v>3387.08</v>
      </c>
      <c r="E258" s="42">
        <f t="shared" si="12"/>
        <v>3.3870800000000001</v>
      </c>
      <c r="F258" s="30" t="s">
        <v>12</v>
      </c>
      <c r="G258" s="30" t="s">
        <v>12</v>
      </c>
      <c r="H258" s="30" t="s">
        <v>12</v>
      </c>
    </row>
    <row r="259" spans="1:8" x14ac:dyDescent="0.3">
      <c r="A259" s="35" t="s">
        <v>610</v>
      </c>
      <c r="B259" s="36" t="s">
        <v>163</v>
      </c>
      <c r="C259" s="37" t="s">
        <v>255</v>
      </c>
      <c r="D259" s="30">
        <v>3200000</v>
      </c>
      <c r="E259" s="42">
        <f t="shared" si="12"/>
        <v>3200</v>
      </c>
      <c r="F259" s="30">
        <v>1309161.22</v>
      </c>
      <c r="G259" s="42">
        <f t="shared" si="13"/>
        <v>1309.16122</v>
      </c>
      <c r="H259" s="43">
        <f t="shared" si="14"/>
        <v>40.911288124999999</v>
      </c>
    </row>
    <row r="260" spans="1:8" ht="40.200000000000003" x14ac:dyDescent="0.3">
      <c r="A260" s="35" t="s">
        <v>640</v>
      </c>
      <c r="B260" s="36" t="s">
        <v>163</v>
      </c>
      <c r="C260" s="37" t="s">
        <v>256</v>
      </c>
      <c r="D260" s="30">
        <v>3200000</v>
      </c>
      <c r="E260" s="42">
        <f t="shared" si="12"/>
        <v>3200</v>
      </c>
      <c r="F260" s="30">
        <v>1309161.22</v>
      </c>
      <c r="G260" s="42">
        <f t="shared" si="13"/>
        <v>1309.16122</v>
      </c>
      <c r="H260" s="43">
        <f t="shared" si="14"/>
        <v>40.911288124999999</v>
      </c>
    </row>
    <row r="261" spans="1:8" ht="53.4" x14ac:dyDescent="0.3">
      <c r="A261" s="35" t="s">
        <v>641</v>
      </c>
      <c r="B261" s="36" t="s">
        <v>163</v>
      </c>
      <c r="C261" s="37" t="s">
        <v>257</v>
      </c>
      <c r="D261" s="30">
        <v>3200000</v>
      </c>
      <c r="E261" s="42">
        <f t="shared" si="12"/>
        <v>3200</v>
      </c>
      <c r="F261" s="30">
        <v>1309161.22</v>
      </c>
      <c r="G261" s="42">
        <f t="shared" si="13"/>
        <v>1309.16122</v>
      </c>
      <c r="H261" s="43">
        <f t="shared" si="14"/>
        <v>40.911288124999999</v>
      </c>
    </row>
    <row r="262" spans="1:8" x14ac:dyDescent="0.3">
      <c r="A262" s="35" t="s">
        <v>643</v>
      </c>
      <c r="B262" s="36" t="s">
        <v>163</v>
      </c>
      <c r="C262" s="37" t="s">
        <v>258</v>
      </c>
      <c r="D262" s="30">
        <v>29944000</v>
      </c>
      <c r="E262" s="42">
        <f t="shared" si="12"/>
        <v>29944</v>
      </c>
      <c r="F262" s="30">
        <v>1762311</v>
      </c>
      <c r="G262" s="42">
        <f t="shared" si="13"/>
        <v>1762.3109999999999</v>
      </c>
      <c r="H262" s="43">
        <f t="shared" si="14"/>
        <v>5.8853559978626766</v>
      </c>
    </row>
    <row r="263" spans="1:8" ht="27" x14ac:dyDescent="0.3">
      <c r="A263" s="35" t="s">
        <v>614</v>
      </c>
      <c r="B263" s="36" t="s">
        <v>163</v>
      </c>
      <c r="C263" s="37" t="s">
        <v>259</v>
      </c>
      <c r="D263" s="30">
        <v>28444000</v>
      </c>
      <c r="E263" s="42">
        <f t="shared" si="12"/>
        <v>28444</v>
      </c>
      <c r="F263" s="30">
        <v>1762311</v>
      </c>
      <c r="G263" s="42">
        <f t="shared" si="13"/>
        <v>1762.3109999999999</v>
      </c>
      <c r="H263" s="43">
        <f t="shared" si="14"/>
        <v>6.1957214175221491</v>
      </c>
    </row>
    <row r="264" spans="1:8" ht="27" x14ac:dyDescent="0.3">
      <c r="A264" s="35" t="s">
        <v>615</v>
      </c>
      <c r="B264" s="36" t="s">
        <v>163</v>
      </c>
      <c r="C264" s="37" t="s">
        <v>260</v>
      </c>
      <c r="D264" s="30">
        <v>28444000</v>
      </c>
      <c r="E264" s="42">
        <f t="shared" si="12"/>
        <v>28444</v>
      </c>
      <c r="F264" s="30">
        <v>1762311</v>
      </c>
      <c r="G264" s="42">
        <f t="shared" si="13"/>
        <v>1762.3109999999999</v>
      </c>
      <c r="H264" s="43">
        <f t="shared" si="14"/>
        <v>6.1957214175221491</v>
      </c>
    </row>
    <row r="265" spans="1:8" x14ac:dyDescent="0.3">
      <c r="A265" s="35" t="s">
        <v>616</v>
      </c>
      <c r="B265" s="36" t="s">
        <v>163</v>
      </c>
      <c r="C265" s="37" t="s">
        <v>261</v>
      </c>
      <c r="D265" s="30">
        <v>28444000</v>
      </c>
      <c r="E265" s="42">
        <f t="shared" si="12"/>
        <v>28444</v>
      </c>
      <c r="F265" s="30">
        <v>1762311</v>
      </c>
      <c r="G265" s="42">
        <f t="shared" si="13"/>
        <v>1762.3109999999999</v>
      </c>
      <c r="H265" s="43">
        <f t="shared" si="14"/>
        <v>6.1957214175221491</v>
      </c>
    </row>
    <row r="266" spans="1:8" ht="27" x14ac:dyDescent="0.3">
      <c r="A266" s="35" t="s">
        <v>631</v>
      </c>
      <c r="B266" s="36" t="s">
        <v>163</v>
      </c>
      <c r="C266" s="37" t="s">
        <v>262</v>
      </c>
      <c r="D266" s="30">
        <v>1500000</v>
      </c>
      <c r="E266" s="42">
        <f t="shared" si="12"/>
        <v>1500</v>
      </c>
      <c r="F266" s="30" t="s">
        <v>12</v>
      </c>
      <c r="G266" s="30" t="s">
        <v>12</v>
      </c>
      <c r="H266" s="30" t="s">
        <v>12</v>
      </c>
    </row>
    <row r="267" spans="1:8" x14ac:dyDescent="0.3">
      <c r="A267" s="35" t="s">
        <v>632</v>
      </c>
      <c r="B267" s="36" t="s">
        <v>163</v>
      </c>
      <c r="C267" s="37" t="s">
        <v>263</v>
      </c>
      <c r="D267" s="30">
        <v>1500000</v>
      </c>
      <c r="E267" s="42">
        <f t="shared" si="12"/>
        <v>1500</v>
      </c>
      <c r="F267" s="30" t="s">
        <v>12</v>
      </c>
      <c r="G267" s="30" t="s">
        <v>12</v>
      </c>
      <c r="H267" s="30" t="s">
        <v>12</v>
      </c>
    </row>
    <row r="268" spans="1:8" ht="40.200000000000003" x14ac:dyDescent="0.3">
      <c r="A268" s="35" t="s">
        <v>634</v>
      </c>
      <c r="B268" s="36" t="s">
        <v>163</v>
      </c>
      <c r="C268" s="37" t="s">
        <v>264</v>
      </c>
      <c r="D268" s="30">
        <v>1500000</v>
      </c>
      <c r="E268" s="42">
        <f t="shared" si="12"/>
        <v>1500</v>
      </c>
      <c r="F268" s="30" t="s">
        <v>12</v>
      </c>
      <c r="G268" s="30" t="s">
        <v>12</v>
      </c>
      <c r="H268" s="30" t="s">
        <v>12</v>
      </c>
    </row>
    <row r="269" spans="1:8" x14ac:dyDescent="0.3">
      <c r="A269" s="35" t="s">
        <v>644</v>
      </c>
      <c r="B269" s="36" t="s">
        <v>163</v>
      </c>
      <c r="C269" s="37" t="s">
        <v>265</v>
      </c>
      <c r="D269" s="30">
        <v>760000</v>
      </c>
      <c r="E269" s="42">
        <f t="shared" si="12"/>
        <v>760</v>
      </c>
      <c r="F269" s="30">
        <v>482538.4</v>
      </c>
      <c r="G269" s="42">
        <f t="shared" si="13"/>
        <v>482.53840000000002</v>
      </c>
      <c r="H269" s="43">
        <f t="shared" si="14"/>
        <v>63.491894736842113</v>
      </c>
    </row>
    <row r="270" spans="1:8" ht="27" x14ac:dyDescent="0.3">
      <c r="A270" s="35" t="s">
        <v>614</v>
      </c>
      <c r="B270" s="36" t="s">
        <v>163</v>
      </c>
      <c r="C270" s="37" t="s">
        <v>266</v>
      </c>
      <c r="D270" s="30">
        <v>760000</v>
      </c>
      <c r="E270" s="42">
        <f t="shared" si="12"/>
        <v>760</v>
      </c>
      <c r="F270" s="30">
        <v>482538.4</v>
      </c>
      <c r="G270" s="42">
        <f t="shared" si="13"/>
        <v>482.53840000000002</v>
      </c>
      <c r="H270" s="43">
        <f t="shared" si="14"/>
        <v>63.491894736842113</v>
      </c>
    </row>
    <row r="271" spans="1:8" ht="27" x14ac:dyDescent="0.3">
      <c r="A271" s="35" t="s">
        <v>615</v>
      </c>
      <c r="B271" s="36" t="s">
        <v>163</v>
      </c>
      <c r="C271" s="37" t="s">
        <v>267</v>
      </c>
      <c r="D271" s="30">
        <v>760000</v>
      </c>
      <c r="E271" s="42">
        <f t="shared" si="12"/>
        <v>760</v>
      </c>
      <c r="F271" s="30">
        <v>482538.4</v>
      </c>
      <c r="G271" s="42">
        <f t="shared" si="13"/>
        <v>482.53840000000002</v>
      </c>
      <c r="H271" s="43">
        <f t="shared" si="14"/>
        <v>63.491894736842113</v>
      </c>
    </row>
    <row r="272" spans="1:8" x14ac:dyDescent="0.3">
      <c r="A272" s="35" t="s">
        <v>616</v>
      </c>
      <c r="B272" s="36" t="s">
        <v>163</v>
      </c>
      <c r="C272" s="37" t="s">
        <v>268</v>
      </c>
      <c r="D272" s="30">
        <v>760000</v>
      </c>
      <c r="E272" s="42">
        <f t="shared" si="12"/>
        <v>760</v>
      </c>
      <c r="F272" s="30">
        <v>482538.4</v>
      </c>
      <c r="G272" s="42">
        <f t="shared" si="13"/>
        <v>482.53840000000002</v>
      </c>
      <c r="H272" s="43">
        <f t="shared" si="14"/>
        <v>63.491894736842113</v>
      </c>
    </row>
    <row r="273" spans="1:8" x14ac:dyDescent="0.3">
      <c r="A273" s="35" t="s">
        <v>645</v>
      </c>
      <c r="B273" s="36" t="s">
        <v>163</v>
      </c>
      <c r="C273" s="37" t="s">
        <v>269</v>
      </c>
      <c r="D273" s="30">
        <v>3322000</v>
      </c>
      <c r="E273" s="42">
        <f t="shared" si="12"/>
        <v>3322</v>
      </c>
      <c r="F273" s="30">
        <v>40000</v>
      </c>
      <c r="G273" s="42">
        <f t="shared" si="13"/>
        <v>40</v>
      </c>
      <c r="H273" s="43">
        <f t="shared" si="14"/>
        <v>1.2040939193257074</v>
      </c>
    </row>
    <row r="274" spans="1:8" ht="27" x14ac:dyDescent="0.3">
      <c r="A274" s="35" t="s">
        <v>614</v>
      </c>
      <c r="B274" s="36" t="s">
        <v>163</v>
      </c>
      <c r="C274" s="37" t="s">
        <v>270</v>
      </c>
      <c r="D274" s="30">
        <v>2792000</v>
      </c>
      <c r="E274" s="42">
        <f t="shared" si="12"/>
        <v>2792</v>
      </c>
      <c r="F274" s="30">
        <v>10000</v>
      </c>
      <c r="G274" s="42">
        <f t="shared" si="13"/>
        <v>10</v>
      </c>
      <c r="H274" s="43">
        <f t="shared" si="14"/>
        <v>0.35816618911174786</v>
      </c>
    </row>
    <row r="275" spans="1:8" ht="27" x14ac:dyDescent="0.3">
      <c r="A275" s="35" t="s">
        <v>615</v>
      </c>
      <c r="B275" s="36" t="s">
        <v>163</v>
      </c>
      <c r="C275" s="37" t="s">
        <v>271</v>
      </c>
      <c r="D275" s="30">
        <v>2792000</v>
      </c>
      <c r="E275" s="42">
        <f t="shared" si="12"/>
        <v>2792</v>
      </c>
      <c r="F275" s="30">
        <v>10000</v>
      </c>
      <c r="G275" s="42">
        <f t="shared" si="13"/>
        <v>10</v>
      </c>
      <c r="H275" s="43">
        <f t="shared" si="14"/>
        <v>0.35816618911174786</v>
      </c>
    </row>
    <row r="276" spans="1:8" x14ac:dyDescent="0.3">
      <c r="A276" s="35" t="s">
        <v>616</v>
      </c>
      <c r="B276" s="36" t="s">
        <v>163</v>
      </c>
      <c r="C276" s="37" t="s">
        <v>272</v>
      </c>
      <c r="D276" s="30">
        <v>2792000</v>
      </c>
      <c r="E276" s="42">
        <f t="shared" si="12"/>
        <v>2792</v>
      </c>
      <c r="F276" s="30">
        <v>10000</v>
      </c>
      <c r="G276" s="42">
        <f t="shared" si="13"/>
        <v>10</v>
      </c>
      <c r="H276" s="43">
        <f t="shared" si="14"/>
        <v>0.35816618911174786</v>
      </c>
    </row>
    <row r="277" spans="1:8" ht="27" x14ac:dyDescent="0.3">
      <c r="A277" s="35" t="s">
        <v>646</v>
      </c>
      <c r="B277" s="36" t="s">
        <v>163</v>
      </c>
      <c r="C277" s="37" t="s">
        <v>273</v>
      </c>
      <c r="D277" s="30">
        <v>30000</v>
      </c>
      <c r="E277" s="42">
        <f t="shared" si="12"/>
        <v>30</v>
      </c>
      <c r="F277" s="30">
        <v>30000</v>
      </c>
      <c r="G277" s="42">
        <f t="shared" si="13"/>
        <v>30</v>
      </c>
      <c r="H277" s="43">
        <f t="shared" si="14"/>
        <v>100</v>
      </c>
    </row>
    <row r="278" spans="1:8" x14ac:dyDescent="0.3">
      <c r="A278" s="35" t="s">
        <v>647</v>
      </c>
      <c r="B278" s="36" t="s">
        <v>163</v>
      </c>
      <c r="C278" s="37" t="s">
        <v>274</v>
      </c>
      <c r="D278" s="30">
        <v>30000</v>
      </c>
      <c r="E278" s="42">
        <f t="shared" si="12"/>
        <v>30</v>
      </c>
      <c r="F278" s="30">
        <v>30000</v>
      </c>
      <c r="G278" s="42">
        <f t="shared" si="13"/>
        <v>30</v>
      </c>
      <c r="H278" s="43">
        <f t="shared" si="14"/>
        <v>100</v>
      </c>
    </row>
    <row r="279" spans="1:8" x14ac:dyDescent="0.3">
      <c r="A279" s="35" t="s">
        <v>648</v>
      </c>
      <c r="B279" s="36" t="s">
        <v>163</v>
      </c>
      <c r="C279" s="37" t="s">
        <v>275</v>
      </c>
      <c r="D279" s="30">
        <v>30000</v>
      </c>
      <c r="E279" s="42">
        <f t="shared" si="12"/>
        <v>30</v>
      </c>
      <c r="F279" s="30">
        <v>30000</v>
      </c>
      <c r="G279" s="42">
        <f t="shared" si="13"/>
        <v>30</v>
      </c>
      <c r="H279" s="43">
        <f t="shared" si="14"/>
        <v>100</v>
      </c>
    </row>
    <row r="280" spans="1:8" x14ac:dyDescent="0.3">
      <c r="A280" s="35" t="s">
        <v>610</v>
      </c>
      <c r="B280" s="36" t="s">
        <v>163</v>
      </c>
      <c r="C280" s="37" t="s">
        <v>276</v>
      </c>
      <c r="D280" s="30">
        <v>500000</v>
      </c>
      <c r="E280" s="42">
        <f t="shared" si="12"/>
        <v>500</v>
      </c>
      <c r="F280" s="30" t="s">
        <v>12</v>
      </c>
      <c r="G280" s="30" t="s">
        <v>12</v>
      </c>
      <c r="H280" s="30" t="s">
        <v>12</v>
      </c>
    </row>
    <row r="281" spans="1:8" ht="40.200000000000003" x14ac:dyDescent="0.3">
      <c r="A281" s="35" t="s">
        <v>640</v>
      </c>
      <c r="B281" s="36" t="s">
        <v>163</v>
      </c>
      <c r="C281" s="37" t="s">
        <v>277</v>
      </c>
      <c r="D281" s="30">
        <v>500000</v>
      </c>
      <c r="E281" s="42">
        <f t="shared" si="12"/>
        <v>500</v>
      </c>
      <c r="F281" s="30" t="s">
        <v>12</v>
      </c>
      <c r="G281" s="30" t="s">
        <v>12</v>
      </c>
      <c r="H281" s="30" t="s">
        <v>12</v>
      </c>
    </row>
    <row r="282" spans="1:8" ht="53.4" x14ac:dyDescent="0.3">
      <c r="A282" s="35" t="s">
        <v>641</v>
      </c>
      <c r="B282" s="36" t="s">
        <v>163</v>
      </c>
      <c r="C282" s="37" t="s">
        <v>278</v>
      </c>
      <c r="D282" s="30">
        <v>500000</v>
      </c>
      <c r="E282" s="42">
        <f t="shared" si="12"/>
        <v>500</v>
      </c>
      <c r="F282" s="30" t="s">
        <v>12</v>
      </c>
      <c r="G282" s="30" t="s">
        <v>12</v>
      </c>
      <c r="H282" s="30" t="s">
        <v>12</v>
      </c>
    </row>
    <row r="283" spans="1:8" x14ac:dyDescent="0.3">
      <c r="A283" s="35" t="s">
        <v>649</v>
      </c>
      <c r="B283" s="36" t="s">
        <v>163</v>
      </c>
      <c r="C283" s="37" t="s">
        <v>279</v>
      </c>
      <c r="D283" s="30">
        <v>6840885.54</v>
      </c>
      <c r="E283" s="42">
        <f t="shared" si="12"/>
        <v>6840.8855400000002</v>
      </c>
      <c r="F283" s="30">
        <v>3528853.08</v>
      </c>
      <c r="G283" s="42">
        <f t="shared" si="13"/>
        <v>3528.8530799999999</v>
      </c>
      <c r="H283" s="43">
        <f t="shared" si="14"/>
        <v>51.584740884292003</v>
      </c>
    </row>
    <row r="284" spans="1:8" x14ac:dyDescent="0.3">
      <c r="A284" s="35" t="s">
        <v>650</v>
      </c>
      <c r="B284" s="36" t="s">
        <v>163</v>
      </c>
      <c r="C284" s="37" t="s">
        <v>280</v>
      </c>
      <c r="D284" s="30">
        <v>2061000</v>
      </c>
      <c r="E284" s="42">
        <f t="shared" si="12"/>
        <v>2061</v>
      </c>
      <c r="F284" s="30">
        <v>622979.21</v>
      </c>
      <c r="G284" s="42">
        <f t="shared" si="13"/>
        <v>622.97920999999997</v>
      </c>
      <c r="H284" s="43">
        <f t="shared" si="14"/>
        <v>30.227035904900536</v>
      </c>
    </row>
    <row r="285" spans="1:8" ht="27" x14ac:dyDescent="0.3">
      <c r="A285" s="35" t="s">
        <v>614</v>
      </c>
      <c r="B285" s="36" t="s">
        <v>163</v>
      </c>
      <c r="C285" s="37" t="s">
        <v>281</v>
      </c>
      <c r="D285" s="30">
        <v>2061000</v>
      </c>
      <c r="E285" s="42">
        <f t="shared" si="12"/>
        <v>2061</v>
      </c>
      <c r="F285" s="30">
        <v>622979.21</v>
      </c>
      <c r="G285" s="42">
        <f t="shared" si="13"/>
        <v>622.97920999999997</v>
      </c>
      <c r="H285" s="43">
        <f t="shared" si="14"/>
        <v>30.227035904900536</v>
      </c>
    </row>
    <row r="286" spans="1:8" ht="27" x14ac:dyDescent="0.3">
      <c r="A286" s="35" t="s">
        <v>615</v>
      </c>
      <c r="B286" s="36" t="s">
        <v>163</v>
      </c>
      <c r="C286" s="37" t="s">
        <v>282</v>
      </c>
      <c r="D286" s="30">
        <v>2061000</v>
      </c>
      <c r="E286" s="42">
        <f t="shared" si="12"/>
        <v>2061</v>
      </c>
      <c r="F286" s="30">
        <v>622979.21</v>
      </c>
      <c r="G286" s="42">
        <f t="shared" si="13"/>
        <v>622.97920999999997</v>
      </c>
      <c r="H286" s="43">
        <f t="shared" si="14"/>
        <v>30.227035904900536</v>
      </c>
    </row>
    <row r="287" spans="1:8" x14ac:dyDescent="0.3">
      <c r="A287" s="35" t="s">
        <v>616</v>
      </c>
      <c r="B287" s="36" t="s">
        <v>163</v>
      </c>
      <c r="C287" s="37" t="s">
        <v>283</v>
      </c>
      <c r="D287" s="30">
        <v>2061000</v>
      </c>
      <c r="E287" s="42">
        <f t="shared" si="12"/>
        <v>2061</v>
      </c>
      <c r="F287" s="30">
        <v>622979.21</v>
      </c>
      <c r="G287" s="42">
        <f t="shared" si="13"/>
        <v>622.97920999999997</v>
      </c>
      <c r="H287" s="43">
        <f t="shared" si="14"/>
        <v>30.227035904900536</v>
      </c>
    </row>
    <row r="288" spans="1:8" x14ac:dyDescent="0.3">
      <c r="A288" s="35" t="s">
        <v>651</v>
      </c>
      <c r="B288" s="36" t="s">
        <v>163</v>
      </c>
      <c r="C288" s="37" t="s">
        <v>284</v>
      </c>
      <c r="D288" s="30">
        <v>3526407.94</v>
      </c>
      <c r="E288" s="42">
        <f t="shared" si="12"/>
        <v>3526.4079400000001</v>
      </c>
      <c r="F288" s="30">
        <v>2698439.92</v>
      </c>
      <c r="G288" s="42">
        <f t="shared" si="13"/>
        <v>2698.4399199999998</v>
      </c>
      <c r="H288" s="43">
        <f t="shared" si="14"/>
        <v>76.520923441432572</v>
      </c>
    </row>
    <row r="289" spans="1:8" ht="27" x14ac:dyDescent="0.3">
      <c r="A289" s="35" t="s">
        <v>614</v>
      </c>
      <c r="B289" s="36" t="s">
        <v>163</v>
      </c>
      <c r="C289" s="37" t="s">
        <v>285</v>
      </c>
      <c r="D289" s="30">
        <v>3064000</v>
      </c>
      <c r="E289" s="42">
        <f t="shared" si="12"/>
        <v>3064</v>
      </c>
      <c r="F289" s="30">
        <v>2346574.39</v>
      </c>
      <c r="G289" s="42">
        <f t="shared" si="13"/>
        <v>2346.5743900000002</v>
      </c>
      <c r="H289" s="43">
        <f t="shared" si="14"/>
        <v>76.58532604438642</v>
      </c>
    </row>
    <row r="290" spans="1:8" ht="27" x14ac:dyDescent="0.3">
      <c r="A290" s="35" t="s">
        <v>615</v>
      </c>
      <c r="B290" s="36" t="s">
        <v>163</v>
      </c>
      <c r="C290" s="37" t="s">
        <v>286</v>
      </c>
      <c r="D290" s="30">
        <v>3064000</v>
      </c>
      <c r="E290" s="42">
        <f t="shared" si="12"/>
        <v>3064</v>
      </c>
      <c r="F290" s="30">
        <v>2346574.39</v>
      </c>
      <c r="G290" s="42">
        <f t="shared" si="13"/>
        <v>2346.5743900000002</v>
      </c>
      <c r="H290" s="43">
        <f t="shared" si="14"/>
        <v>76.58532604438642</v>
      </c>
    </row>
    <row r="291" spans="1:8" x14ac:dyDescent="0.3">
      <c r="A291" s="35" t="s">
        <v>616</v>
      </c>
      <c r="B291" s="36" t="s">
        <v>163</v>
      </c>
      <c r="C291" s="37" t="s">
        <v>287</v>
      </c>
      <c r="D291" s="30">
        <v>3064000</v>
      </c>
      <c r="E291" s="42">
        <f t="shared" si="12"/>
        <v>3064</v>
      </c>
      <c r="F291" s="30">
        <v>2346574.39</v>
      </c>
      <c r="G291" s="42">
        <f t="shared" si="13"/>
        <v>2346.5743900000002</v>
      </c>
      <c r="H291" s="43">
        <f t="shared" si="14"/>
        <v>76.58532604438642</v>
      </c>
    </row>
    <row r="292" spans="1:8" ht="27" x14ac:dyDescent="0.3">
      <c r="A292" s="35" t="s">
        <v>631</v>
      </c>
      <c r="B292" s="36" t="s">
        <v>163</v>
      </c>
      <c r="C292" s="37" t="s">
        <v>288</v>
      </c>
      <c r="D292" s="30">
        <v>109000</v>
      </c>
      <c r="E292" s="42">
        <f t="shared" si="12"/>
        <v>109</v>
      </c>
      <c r="F292" s="30">
        <v>106137.36</v>
      </c>
      <c r="G292" s="42">
        <f t="shared" si="13"/>
        <v>106.13736</v>
      </c>
      <c r="H292" s="43">
        <f t="shared" si="14"/>
        <v>97.373724770642198</v>
      </c>
    </row>
    <row r="293" spans="1:8" x14ac:dyDescent="0.3">
      <c r="A293" s="35" t="s">
        <v>632</v>
      </c>
      <c r="B293" s="36" t="s">
        <v>163</v>
      </c>
      <c r="C293" s="37" t="s">
        <v>289</v>
      </c>
      <c r="D293" s="30">
        <v>109000</v>
      </c>
      <c r="E293" s="42">
        <f t="shared" si="12"/>
        <v>109</v>
      </c>
      <c r="F293" s="30">
        <v>106137.36</v>
      </c>
      <c r="G293" s="42">
        <f t="shared" si="13"/>
        <v>106.13736</v>
      </c>
      <c r="H293" s="43">
        <f t="shared" si="14"/>
        <v>97.373724770642198</v>
      </c>
    </row>
    <row r="294" spans="1:8" ht="40.200000000000003" x14ac:dyDescent="0.3">
      <c r="A294" s="35" t="s">
        <v>634</v>
      </c>
      <c r="B294" s="36" t="s">
        <v>163</v>
      </c>
      <c r="C294" s="37" t="s">
        <v>290</v>
      </c>
      <c r="D294" s="30">
        <v>109000</v>
      </c>
      <c r="E294" s="42">
        <f t="shared" si="12"/>
        <v>109</v>
      </c>
      <c r="F294" s="30">
        <v>106137.36</v>
      </c>
      <c r="G294" s="42">
        <f t="shared" si="13"/>
        <v>106.13736</v>
      </c>
      <c r="H294" s="43">
        <f t="shared" si="14"/>
        <v>97.373724770642198</v>
      </c>
    </row>
    <row r="295" spans="1:8" x14ac:dyDescent="0.3">
      <c r="A295" s="35" t="s">
        <v>610</v>
      </c>
      <c r="B295" s="36" t="s">
        <v>163</v>
      </c>
      <c r="C295" s="37" t="s">
        <v>291</v>
      </c>
      <c r="D295" s="30">
        <v>353407.94</v>
      </c>
      <c r="E295" s="42">
        <f t="shared" ref="E295:E358" si="15">D295/1000</f>
        <v>353.40794</v>
      </c>
      <c r="F295" s="30">
        <v>245728.17</v>
      </c>
      <c r="G295" s="42">
        <f t="shared" ref="G295:G358" si="16">F295/1000</f>
        <v>245.72817000000001</v>
      </c>
      <c r="H295" s="43">
        <f t="shared" ref="H295:H358" si="17">G295/E295*100</f>
        <v>69.531026948630526</v>
      </c>
    </row>
    <row r="296" spans="1:8" ht="40.200000000000003" x14ac:dyDescent="0.3">
      <c r="A296" s="35" t="s">
        <v>640</v>
      </c>
      <c r="B296" s="36" t="s">
        <v>163</v>
      </c>
      <c r="C296" s="37" t="s">
        <v>292</v>
      </c>
      <c r="D296" s="30">
        <v>353407.94</v>
      </c>
      <c r="E296" s="42">
        <f t="shared" si="15"/>
        <v>353.40794</v>
      </c>
      <c r="F296" s="30">
        <v>245728.17</v>
      </c>
      <c r="G296" s="42">
        <f t="shared" si="16"/>
        <v>245.72817000000001</v>
      </c>
      <c r="H296" s="43">
        <f t="shared" si="17"/>
        <v>69.531026948630526</v>
      </c>
    </row>
    <row r="297" spans="1:8" ht="53.4" x14ac:dyDescent="0.3">
      <c r="A297" s="35" t="s">
        <v>641</v>
      </c>
      <c r="B297" s="36" t="s">
        <v>163</v>
      </c>
      <c r="C297" s="37" t="s">
        <v>293</v>
      </c>
      <c r="D297" s="30">
        <v>353407.94</v>
      </c>
      <c r="E297" s="42">
        <f t="shared" si="15"/>
        <v>353.40794</v>
      </c>
      <c r="F297" s="30">
        <v>245728.17</v>
      </c>
      <c r="G297" s="42">
        <f t="shared" si="16"/>
        <v>245.72817000000001</v>
      </c>
      <c r="H297" s="43">
        <f t="shared" si="17"/>
        <v>69.531026948630526</v>
      </c>
    </row>
    <row r="298" spans="1:8" x14ac:dyDescent="0.3">
      <c r="A298" s="35" t="s">
        <v>652</v>
      </c>
      <c r="B298" s="36" t="s">
        <v>163</v>
      </c>
      <c r="C298" s="37" t="s">
        <v>294</v>
      </c>
      <c r="D298" s="30">
        <v>1251700</v>
      </c>
      <c r="E298" s="42">
        <f t="shared" si="15"/>
        <v>1251.7</v>
      </c>
      <c r="F298" s="30">
        <v>207433.95</v>
      </c>
      <c r="G298" s="42">
        <f t="shared" si="16"/>
        <v>207.43395000000001</v>
      </c>
      <c r="H298" s="43">
        <f t="shared" si="17"/>
        <v>16.572177838140128</v>
      </c>
    </row>
    <row r="299" spans="1:8" ht="53.4" x14ac:dyDescent="0.3">
      <c r="A299" s="35" t="s">
        <v>603</v>
      </c>
      <c r="B299" s="36" t="s">
        <v>163</v>
      </c>
      <c r="C299" s="37" t="s">
        <v>295</v>
      </c>
      <c r="D299" s="30">
        <v>361700</v>
      </c>
      <c r="E299" s="42">
        <f t="shared" si="15"/>
        <v>361.7</v>
      </c>
      <c r="F299" s="30">
        <v>157433.95000000001</v>
      </c>
      <c r="G299" s="42">
        <f t="shared" si="16"/>
        <v>157.43395000000001</v>
      </c>
      <c r="H299" s="43">
        <f t="shared" si="17"/>
        <v>43.526112800663533</v>
      </c>
    </row>
    <row r="300" spans="1:8" x14ac:dyDescent="0.3">
      <c r="A300" s="35" t="s">
        <v>625</v>
      </c>
      <c r="B300" s="36" t="s">
        <v>163</v>
      </c>
      <c r="C300" s="37" t="s">
        <v>296</v>
      </c>
      <c r="D300" s="30">
        <v>361700</v>
      </c>
      <c r="E300" s="42">
        <f t="shared" si="15"/>
        <v>361.7</v>
      </c>
      <c r="F300" s="30">
        <v>157433.95000000001</v>
      </c>
      <c r="G300" s="42">
        <f t="shared" si="16"/>
        <v>157.43395000000001</v>
      </c>
      <c r="H300" s="43">
        <f t="shared" si="17"/>
        <v>43.526112800663533</v>
      </c>
    </row>
    <row r="301" spans="1:8" x14ac:dyDescent="0.3">
      <c r="A301" s="35" t="s">
        <v>626</v>
      </c>
      <c r="B301" s="36" t="s">
        <v>163</v>
      </c>
      <c r="C301" s="37" t="s">
        <v>297</v>
      </c>
      <c r="D301" s="30">
        <v>277700</v>
      </c>
      <c r="E301" s="42">
        <f t="shared" si="15"/>
        <v>277.7</v>
      </c>
      <c r="F301" s="30">
        <v>122250</v>
      </c>
      <c r="G301" s="42">
        <f t="shared" si="16"/>
        <v>122.25</v>
      </c>
      <c r="H301" s="43">
        <f t="shared" si="17"/>
        <v>44.022326251350378</v>
      </c>
    </row>
    <row r="302" spans="1:8" ht="40.200000000000003" x14ac:dyDescent="0.3">
      <c r="A302" s="35" t="s">
        <v>628</v>
      </c>
      <c r="B302" s="36" t="s">
        <v>163</v>
      </c>
      <c r="C302" s="37" t="s">
        <v>298</v>
      </c>
      <c r="D302" s="30">
        <v>84000</v>
      </c>
      <c r="E302" s="42">
        <f t="shared" si="15"/>
        <v>84</v>
      </c>
      <c r="F302" s="30">
        <v>35183.949999999997</v>
      </c>
      <c r="G302" s="42">
        <f t="shared" si="16"/>
        <v>35.183949999999996</v>
      </c>
      <c r="H302" s="43">
        <f t="shared" si="17"/>
        <v>41.885654761904753</v>
      </c>
    </row>
    <row r="303" spans="1:8" ht="27" x14ac:dyDescent="0.3">
      <c r="A303" s="35" t="s">
        <v>614</v>
      </c>
      <c r="B303" s="36" t="s">
        <v>163</v>
      </c>
      <c r="C303" s="37" t="s">
        <v>299</v>
      </c>
      <c r="D303" s="30">
        <v>840000</v>
      </c>
      <c r="E303" s="42">
        <f t="shared" si="15"/>
        <v>840</v>
      </c>
      <c r="F303" s="30" t="s">
        <v>12</v>
      </c>
      <c r="G303" s="30" t="s">
        <v>12</v>
      </c>
      <c r="H303" s="30" t="s">
        <v>12</v>
      </c>
    </row>
    <row r="304" spans="1:8" ht="27" x14ac:dyDescent="0.3">
      <c r="A304" s="35" t="s">
        <v>615</v>
      </c>
      <c r="B304" s="36" t="s">
        <v>163</v>
      </c>
      <c r="C304" s="37" t="s">
        <v>300</v>
      </c>
      <c r="D304" s="30">
        <v>840000</v>
      </c>
      <c r="E304" s="42">
        <f t="shared" si="15"/>
        <v>840</v>
      </c>
      <c r="F304" s="30" t="s">
        <v>12</v>
      </c>
      <c r="G304" s="30" t="s">
        <v>12</v>
      </c>
      <c r="H304" s="30" t="s">
        <v>12</v>
      </c>
    </row>
    <row r="305" spans="1:8" x14ac:dyDescent="0.3">
      <c r="A305" s="35" t="s">
        <v>616</v>
      </c>
      <c r="B305" s="36" t="s">
        <v>163</v>
      </c>
      <c r="C305" s="37" t="s">
        <v>301</v>
      </c>
      <c r="D305" s="30">
        <v>840000</v>
      </c>
      <c r="E305" s="42">
        <f t="shared" si="15"/>
        <v>840</v>
      </c>
      <c r="F305" s="30" t="s">
        <v>12</v>
      </c>
      <c r="G305" s="30" t="s">
        <v>12</v>
      </c>
      <c r="H305" s="30" t="s">
        <v>12</v>
      </c>
    </row>
    <row r="306" spans="1:8" x14ac:dyDescent="0.3">
      <c r="A306" s="35" t="s">
        <v>610</v>
      </c>
      <c r="B306" s="36" t="s">
        <v>163</v>
      </c>
      <c r="C306" s="37" t="s">
        <v>302</v>
      </c>
      <c r="D306" s="30">
        <v>50000</v>
      </c>
      <c r="E306" s="42">
        <f t="shared" si="15"/>
        <v>50</v>
      </c>
      <c r="F306" s="30">
        <v>50000</v>
      </c>
      <c r="G306" s="42">
        <f t="shared" si="16"/>
        <v>50</v>
      </c>
      <c r="H306" s="43">
        <f t="shared" si="17"/>
        <v>100</v>
      </c>
    </row>
    <row r="307" spans="1:8" x14ac:dyDescent="0.3">
      <c r="A307" s="35" t="s">
        <v>611</v>
      </c>
      <c r="B307" s="36" t="s">
        <v>163</v>
      </c>
      <c r="C307" s="37" t="s">
        <v>303</v>
      </c>
      <c r="D307" s="30">
        <v>50000</v>
      </c>
      <c r="E307" s="42">
        <f t="shared" si="15"/>
        <v>50</v>
      </c>
      <c r="F307" s="30">
        <v>50000</v>
      </c>
      <c r="G307" s="42">
        <f t="shared" si="16"/>
        <v>50</v>
      </c>
      <c r="H307" s="43">
        <f t="shared" si="17"/>
        <v>100</v>
      </c>
    </row>
    <row r="308" spans="1:8" x14ac:dyDescent="0.3">
      <c r="A308" s="35" t="s">
        <v>612</v>
      </c>
      <c r="B308" s="36" t="s">
        <v>163</v>
      </c>
      <c r="C308" s="37" t="s">
        <v>304</v>
      </c>
      <c r="D308" s="30">
        <v>50000</v>
      </c>
      <c r="E308" s="42">
        <f t="shared" si="15"/>
        <v>50</v>
      </c>
      <c r="F308" s="30">
        <v>50000</v>
      </c>
      <c r="G308" s="42">
        <f t="shared" si="16"/>
        <v>50</v>
      </c>
      <c r="H308" s="43">
        <f t="shared" si="17"/>
        <v>100</v>
      </c>
    </row>
    <row r="309" spans="1:8" ht="27" x14ac:dyDescent="0.3">
      <c r="A309" s="35" t="s">
        <v>653</v>
      </c>
      <c r="B309" s="36" t="s">
        <v>163</v>
      </c>
      <c r="C309" s="37" t="s">
        <v>305</v>
      </c>
      <c r="D309" s="30">
        <v>1777.6</v>
      </c>
      <c r="E309" s="42">
        <f t="shared" si="15"/>
        <v>1.7775999999999998</v>
      </c>
      <c r="F309" s="30" t="s">
        <v>12</v>
      </c>
      <c r="G309" s="30" t="s">
        <v>12</v>
      </c>
      <c r="H309" s="30" t="s">
        <v>12</v>
      </c>
    </row>
    <row r="310" spans="1:8" ht="53.4" x14ac:dyDescent="0.3">
      <c r="A310" s="35" t="s">
        <v>603</v>
      </c>
      <c r="B310" s="36" t="s">
        <v>163</v>
      </c>
      <c r="C310" s="37" t="s">
        <v>306</v>
      </c>
      <c r="D310" s="30">
        <v>1550</v>
      </c>
      <c r="E310" s="42">
        <f t="shared" si="15"/>
        <v>1.55</v>
      </c>
      <c r="F310" s="30" t="s">
        <v>12</v>
      </c>
      <c r="G310" s="30" t="s">
        <v>12</v>
      </c>
      <c r="H310" s="30" t="s">
        <v>12</v>
      </c>
    </row>
    <row r="311" spans="1:8" ht="27" x14ac:dyDescent="0.3">
      <c r="A311" s="35" t="s">
        <v>604</v>
      </c>
      <c r="B311" s="36" t="s">
        <v>163</v>
      </c>
      <c r="C311" s="37" t="s">
        <v>307</v>
      </c>
      <c r="D311" s="30">
        <v>1550</v>
      </c>
      <c r="E311" s="42">
        <f t="shared" si="15"/>
        <v>1.55</v>
      </c>
      <c r="F311" s="30" t="s">
        <v>12</v>
      </c>
      <c r="G311" s="30" t="s">
        <v>12</v>
      </c>
      <c r="H311" s="30" t="s">
        <v>12</v>
      </c>
    </row>
    <row r="312" spans="1:8" ht="27" x14ac:dyDescent="0.3">
      <c r="A312" s="35" t="s">
        <v>605</v>
      </c>
      <c r="B312" s="36" t="s">
        <v>163</v>
      </c>
      <c r="C312" s="37" t="s">
        <v>308</v>
      </c>
      <c r="D312" s="30">
        <v>1190</v>
      </c>
      <c r="E312" s="42">
        <f t="shared" si="15"/>
        <v>1.19</v>
      </c>
      <c r="F312" s="30" t="s">
        <v>12</v>
      </c>
      <c r="G312" s="30" t="s">
        <v>12</v>
      </c>
      <c r="H312" s="30" t="s">
        <v>12</v>
      </c>
    </row>
    <row r="313" spans="1:8" ht="40.200000000000003" x14ac:dyDescent="0.3">
      <c r="A313" s="35" t="s">
        <v>606</v>
      </c>
      <c r="B313" s="36" t="s">
        <v>163</v>
      </c>
      <c r="C313" s="37" t="s">
        <v>309</v>
      </c>
      <c r="D313" s="30">
        <v>360</v>
      </c>
      <c r="E313" s="42">
        <f t="shared" si="15"/>
        <v>0.36</v>
      </c>
      <c r="F313" s="30" t="s">
        <v>12</v>
      </c>
      <c r="G313" s="30" t="s">
        <v>12</v>
      </c>
      <c r="H313" s="30" t="s">
        <v>12</v>
      </c>
    </row>
    <row r="314" spans="1:8" ht="27" x14ac:dyDescent="0.3">
      <c r="A314" s="35" t="s">
        <v>614</v>
      </c>
      <c r="B314" s="36" t="s">
        <v>163</v>
      </c>
      <c r="C314" s="37" t="s">
        <v>310</v>
      </c>
      <c r="D314" s="30">
        <v>227.6</v>
      </c>
      <c r="E314" s="42">
        <f t="shared" si="15"/>
        <v>0.2276</v>
      </c>
      <c r="F314" s="30" t="s">
        <v>12</v>
      </c>
      <c r="G314" s="30" t="s">
        <v>12</v>
      </c>
      <c r="H314" s="30" t="s">
        <v>12</v>
      </c>
    </row>
    <row r="315" spans="1:8" ht="27" x14ac:dyDescent="0.3">
      <c r="A315" s="35" t="s">
        <v>615</v>
      </c>
      <c r="B315" s="36" t="s">
        <v>163</v>
      </c>
      <c r="C315" s="37" t="s">
        <v>311</v>
      </c>
      <c r="D315" s="30">
        <v>227.6</v>
      </c>
      <c r="E315" s="42">
        <f t="shared" si="15"/>
        <v>0.2276</v>
      </c>
      <c r="F315" s="30" t="s">
        <v>12</v>
      </c>
      <c r="G315" s="30" t="s">
        <v>12</v>
      </c>
      <c r="H315" s="30" t="s">
        <v>12</v>
      </c>
    </row>
    <row r="316" spans="1:8" x14ac:dyDescent="0.3">
      <c r="A316" s="35" t="s">
        <v>616</v>
      </c>
      <c r="B316" s="36" t="s">
        <v>163</v>
      </c>
      <c r="C316" s="37" t="s">
        <v>312</v>
      </c>
      <c r="D316" s="30">
        <v>227.6</v>
      </c>
      <c r="E316" s="42">
        <f t="shared" si="15"/>
        <v>0.2276</v>
      </c>
      <c r="F316" s="30" t="s">
        <v>12</v>
      </c>
      <c r="G316" s="30" t="s">
        <v>12</v>
      </c>
      <c r="H316" s="30" t="s">
        <v>12</v>
      </c>
    </row>
    <row r="317" spans="1:8" x14ac:dyDescent="0.3">
      <c r="A317" s="35" t="s">
        <v>654</v>
      </c>
      <c r="B317" s="36" t="s">
        <v>163</v>
      </c>
      <c r="C317" s="37" t="s">
        <v>313</v>
      </c>
      <c r="D317" s="30">
        <v>824578161.88</v>
      </c>
      <c r="E317" s="42">
        <f t="shared" si="15"/>
        <v>824578.16188000003</v>
      </c>
      <c r="F317" s="30">
        <v>419069071.52999997</v>
      </c>
      <c r="G317" s="42">
        <f t="shared" si="16"/>
        <v>419069.07152999996</v>
      </c>
      <c r="H317" s="43">
        <f t="shared" si="17"/>
        <v>50.822237466796579</v>
      </c>
    </row>
    <row r="318" spans="1:8" x14ac:dyDescent="0.3">
      <c r="A318" s="35" t="s">
        <v>655</v>
      </c>
      <c r="B318" s="36" t="s">
        <v>163</v>
      </c>
      <c r="C318" s="37" t="s">
        <v>314</v>
      </c>
      <c r="D318" s="30">
        <v>248348136.99000001</v>
      </c>
      <c r="E318" s="42">
        <f t="shared" si="15"/>
        <v>248348.13699</v>
      </c>
      <c r="F318" s="30">
        <v>116088132.53</v>
      </c>
      <c r="G318" s="42">
        <f t="shared" si="16"/>
        <v>116088.13253</v>
      </c>
      <c r="H318" s="43">
        <f t="shared" si="17"/>
        <v>46.744112493452853</v>
      </c>
    </row>
    <row r="319" spans="1:8" ht="27" x14ac:dyDescent="0.3">
      <c r="A319" s="35" t="s">
        <v>646</v>
      </c>
      <c r="B319" s="36" t="s">
        <v>163</v>
      </c>
      <c r="C319" s="37" t="s">
        <v>315</v>
      </c>
      <c r="D319" s="30">
        <v>248348136.99000001</v>
      </c>
      <c r="E319" s="42">
        <f t="shared" si="15"/>
        <v>248348.13699</v>
      </c>
      <c r="F319" s="30">
        <v>116088132.53</v>
      </c>
      <c r="G319" s="42">
        <f t="shared" si="16"/>
        <v>116088.13253</v>
      </c>
      <c r="H319" s="43">
        <f t="shared" si="17"/>
        <v>46.744112493452853</v>
      </c>
    </row>
    <row r="320" spans="1:8" x14ac:dyDescent="0.3">
      <c r="A320" s="35" t="s">
        <v>647</v>
      </c>
      <c r="B320" s="36" t="s">
        <v>163</v>
      </c>
      <c r="C320" s="37" t="s">
        <v>316</v>
      </c>
      <c r="D320" s="30">
        <v>248348136.99000001</v>
      </c>
      <c r="E320" s="42">
        <f t="shared" si="15"/>
        <v>248348.13699</v>
      </c>
      <c r="F320" s="30">
        <v>116088132.53</v>
      </c>
      <c r="G320" s="42">
        <f t="shared" si="16"/>
        <v>116088.13253</v>
      </c>
      <c r="H320" s="43">
        <f t="shared" si="17"/>
        <v>46.744112493452853</v>
      </c>
    </row>
    <row r="321" spans="1:8" ht="53.4" x14ac:dyDescent="0.3">
      <c r="A321" s="35" t="s">
        <v>656</v>
      </c>
      <c r="B321" s="36" t="s">
        <v>163</v>
      </c>
      <c r="C321" s="37" t="s">
        <v>317</v>
      </c>
      <c r="D321" s="30">
        <v>236281801.84</v>
      </c>
      <c r="E321" s="42">
        <f t="shared" si="15"/>
        <v>236281.80184</v>
      </c>
      <c r="F321" s="30">
        <v>106043000.78</v>
      </c>
      <c r="G321" s="42">
        <f t="shared" si="16"/>
        <v>106043.00078</v>
      </c>
      <c r="H321" s="43">
        <f t="shared" si="17"/>
        <v>44.879884931556354</v>
      </c>
    </row>
    <row r="322" spans="1:8" x14ac:dyDescent="0.3">
      <c r="A322" s="35" t="s">
        <v>648</v>
      </c>
      <c r="B322" s="36" t="s">
        <v>163</v>
      </c>
      <c r="C322" s="37" t="s">
        <v>318</v>
      </c>
      <c r="D322" s="30">
        <v>12066335.15</v>
      </c>
      <c r="E322" s="42">
        <f t="shared" si="15"/>
        <v>12066.335150000001</v>
      </c>
      <c r="F322" s="30">
        <v>10045131.75</v>
      </c>
      <c r="G322" s="42">
        <f t="shared" si="16"/>
        <v>10045.13175</v>
      </c>
      <c r="H322" s="43">
        <f t="shared" si="17"/>
        <v>83.249235373675162</v>
      </c>
    </row>
    <row r="323" spans="1:8" x14ac:dyDescent="0.3">
      <c r="A323" s="35" t="s">
        <v>657</v>
      </c>
      <c r="B323" s="36" t="s">
        <v>163</v>
      </c>
      <c r="C323" s="37" t="s">
        <v>319</v>
      </c>
      <c r="D323" s="30">
        <v>470705366.02999997</v>
      </c>
      <c r="E323" s="42">
        <f t="shared" si="15"/>
        <v>470705.36602999998</v>
      </c>
      <c r="F323" s="30">
        <v>267090758.5</v>
      </c>
      <c r="G323" s="42">
        <f t="shared" si="16"/>
        <v>267090.7585</v>
      </c>
      <c r="H323" s="43">
        <f t="shared" si="17"/>
        <v>56.742662772826179</v>
      </c>
    </row>
    <row r="324" spans="1:8" ht="27" x14ac:dyDescent="0.3">
      <c r="A324" s="35" t="s">
        <v>614</v>
      </c>
      <c r="B324" s="36" t="s">
        <v>163</v>
      </c>
      <c r="C324" s="37" t="s">
        <v>320</v>
      </c>
      <c r="D324" s="30">
        <v>45000</v>
      </c>
      <c r="E324" s="42">
        <f t="shared" si="15"/>
        <v>45</v>
      </c>
      <c r="F324" s="30">
        <v>24031.68</v>
      </c>
      <c r="G324" s="42">
        <f t="shared" si="16"/>
        <v>24.031680000000001</v>
      </c>
      <c r="H324" s="43">
        <f t="shared" si="17"/>
        <v>53.403733333333335</v>
      </c>
    </row>
    <row r="325" spans="1:8" ht="27" x14ac:dyDescent="0.3">
      <c r="A325" s="35" t="s">
        <v>615</v>
      </c>
      <c r="B325" s="36" t="s">
        <v>163</v>
      </c>
      <c r="C325" s="37" t="s">
        <v>321</v>
      </c>
      <c r="D325" s="30">
        <v>45000</v>
      </c>
      <c r="E325" s="42">
        <f t="shared" si="15"/>
        <v>45</v>
      </c>
      <c r="F325" s="30">
        <v>24031.68</v>
      </c>
      <c r="G325" s="42">
        <f t="shared" si="16"/>
        <v>24.031680000000001</v>
      </c>
      <c r="H325" s="43">
        <f t="shared" si="17"/>
        <v>53.403733333333335</v>
      </c>
    </row>
    <row r="326" spans="1:8" x14ac:dyDescent="0.3">
      <c r="A326" s="35" t="s">
        <v>616</v>
      </c>
      <c r="B326" s="36" t="s">
        <v>163</v>
      </c>
      <c r="C326" s="37" t="s">
        <v>322</v>
      </c>
      <c r="D326" s="30">
        <v>45000</v>
      </c>
      <c r="E326" s="42">
        <f t="shared" si="15"/>
        <v>45</v>
      </c>
      <c r="F326" s="30">
        <v>24031.68</v>
      </c>
      <c r="G326" s="42">
        <f t="shared" si="16"/>
        <v>24.031680000000001</v>
      </c>
      <c r="H326" s="43">
        <f t="shared" si="17"/>
        <v>53.403733333333335</v>
      </c>
    </row>
    <row r="327" spans="1:8" ht="27" x14ac:dyDescent="0.3">
      <c r="A327" s="35" t="s">
        <v>646</v>
      </c>
      <c r="B327" s="36" t="s">
        <v>163</v>
      </c>
      <c r="C327" s="37" t="s">
        <v>323</v>
      </c>
      <c r="D327" s="30">
        <v>470660366.02999997</v>
      </c>
      <c r="E327" s="42">
        <f t="shared" si="15"/>
        <v>470660.36602999998</v>
      </c>
      <c r="F327" s="30">
        <v>267066726.81999999</v>
      </c>
      <c r="G327" s="42">
        <f t="shared" si="16"/>
        <v>267066.72681999998</v>
      </c>
      <c r="H327" s="43">
        <f t="shared" si="17"/>
        <v>56.742982009022001</v>
      </c>
    </row>
    <row r="328" spans="1:8" x14ac:dyDescent="0.3">
      <c r="A328" s="35" t="s">
        <v>647</v>
      </c>
      <c r="B328" s="36" t="s">
        <v>163</v>
      </c>
      <c r="C328" s="37" t="s">
        <v>324</v>
      </c>
      <c r="D328" s="30">
        <v>470660366.02999997</v>
      </c>
      <c r="E328" s="42">
        <f t="shared" si="15"/>
        <v>470660.36602999998</v>
      </c>
      <c r="F328" s="30">
        <v>267066726.81999999</v>
      </c>
      <c r="G328" s="42">
        <f t="shared" si="16"/>
        <v>267066.72681999998</v>
      </c>
      <c r="H328" s="43">
        <f t="shared" si="17"/>
        <v>56.742982009022001</v>
      </c>
    </row>
    <row r="329" spans="1:8" ht="53.4" x14ac:dyDescent="0.3">
      <c r="A329" s="35" t="s">
        <v>656</v>
      </c>
      <c r="B329" s="36" t="s">
        <v>163</v>
      </c>
      <c r="C329" s="37" t="s">
        <v>325</v>
      </c>
      <c r="D329" s="30">
        <v>422137831.39999998</v>
      </c>
      <c r="E329" s="42">
        <f t="shared" si="15"/>
        <v>422137.83139999997</v>
      </c>
      <c r="F329" s="30">
        <v>248111349.75999999</v>
      </c>
      <c r="G329" s="42">
        <f t="shared" si="16"/>
        <v>248111.34975999998</v>
      </c>
      <c r="H329" s="43">
        <f t="shared" si="17"/>
        <v>58.774961944810897</v>
      </c>
    </row>
    <row r="330" spans="1:8" x14ac:dyDescent="0.3">
      <c r="A330" s="35" t="s">
        <v>648</v>
      </c>
      <c r="B330" s="36" t="s">
        <v>163</v>
      </c>
      <c r="C330" s="37" t="s">
        <v>326</v>
      </c>
      <c r="D330" s="30">
        <v>48522534.630000003</v>
      </c>
      <c r="E330" s="42">
        <f t="shared" si="15"/>
        <v>48522.534630000002</v>
      </c>
      <c r="F330" s="30">
        <v>18955377.059999999</v>
      </c>
      <c r="G330" s="42">
        <f t="shared" si="16"/>
        <v>18955.377059999999</v>
      </c>
      <c r="H330" s="43">
        <f t="shared" si="17"/>
        <v>39.065100791912194</v>
      </c>
    </row>
    <row r="331" spans="1:8" x14ac:dyDescent="0.3">
      <c r="A331" s="35" t="s">
        <v>658</v>
      </c>
      <c r="B331" s="36" t="s">
        <v>163</v>
      </c>
      <c r="C331" s="37" t="s">
        <v>327</v>
      </c>
      <c r="D331" s="30">
        <v>84101940.409999996</v>
      </c>
      <c r="E331" s="42">
        <f t="shared" si="15"/>
        <v>84101.940409999996</v>
      </c>
      <c r="F331" s="30">
        <v>26693013.690000001</v>
      </c>
      <c r="G331" s="42">
        <f t="shared" si="16"/>
        <v>26693.01369</v>
      </c>
      <c r="H331" s="43">
        <f t="shared" si="17"/>
        <v>31.738879697508278</v>
      </c>
    </row>
    <row r="332" spans="1:8" ht="27" x14ac:dyDescent="0.3">
      <c r="A332" s="35" t="s">
        <v>646</v>
      </c>
      <c r="B332" s="36" t="s">
        <v>163</v>
      </c>
      <c r="C332" s="37" t="s">
        <v>328</v>
      </c>
      <c r="D332" s="30">
        <v>84101940.409999996</v>
      </c>
      <c r="E332" s="42">
        <f t="shared" si="15"/>
        <v>84101.940409999996</v>
      </c>
      <c r="F332" s="30">
        <v>26693013.690000001</v>
      </c>
      <c r="G332" s="42">
        <f t="shared" si="16"/>
        <v>26693.01369</v>
      </c>
      <c r="H332" s="43">
        <f t="shared" si="17"/>
        <v>31.738879697508278</v>
      </c>
    </row>
    <row r="333" spans="1:8" x14ac:dyDescent="0.3">
      <c r="A333" s="35" t="s">
        <v>647</v>
      </c>
      <c r="B333" s="36" t="s">
        <v>163</v>
      </c>
      <c r="C333" s="37" t="s">
        <v>329</v>
      </c>
      <c r="D333" s="30">
        <v>84101940.409999996</v>
      </c>
      <c r="E333" s="42">
        <f t="shared" si="15"/>
        <v>84101.940409999996</v>
      </c>
      <c r="F333" s="30">
        <v>26693013.690000001</v>
      </c>
      <c r="G333" s="42">
        <f t="shared" si="16"/>
        <v>26693.01369</v>
      </c>
      <c r="H333" s="43">
        <f t="shared" si="17"/>
        <v>31.738879697508278</v>
      </c>
    </row>
    <row r="334" spans="1:8" ht="53.4" x14ac:dyDescent="0.3">
      <c r="A334" s="35" t="s">
        <v>656</v>
      </c>
      <c r="B334" s="36" t="s">
        <v>163</v>
      </c>
      <c r="C334" s="37" t="s">
        <v>330</v>
      </c>
      <c r="D334" s="30">
        <v>50188612.25</v>
      </c>
      <c r="E334" s="42">
        <f t="shared" si="15"/>
        <v>50188.612249999998</v>
      </c>
      <c r="F334" s="30">
        <v>26548167.59</v>
      </c>
      <c r="G334" s="42">
        <f t="shared" si="16"/>
        <v>26548.167590000001</v>
      </c>
      <c r="H334" s="43">
        <f t="shared" si="17"/>
        <v>52.896795507630323</v>
      </c>
    </row>
    <row r="335" spans="1:8" x14ac:dyDescent="0.3">
      <c r="A335" s="35" t="s">
        <v>648</v>
      </c>
      <c r="B335" s="36" t="s">
        <v>163</v>
      </c>
      <c r="C335" s="37" t="s">
        <v>331</v>
      </c>
      <c r="D335" s="30">
        <v>33913328.159999996</v>
      </c>
      <c r="E335" s="42">
        <f t="shared" si="15"/>
        <v>33913.328159999997</v>
      </c>
      <c r="F335" s="30">
        <v>144846.1</v>
      </c>
      <c r="G335" s="42">
        <f t="shared" si="16"/>
        <v>144.84610000000001</v>
      </c>
      <c r="H335" s="43">
        <f t="shared" si="17"/>
        <v>0.42710670954094881</v>
      </c>
    </row>
    <row r="336" spans="1:8" ht="27" x14ac:dyDescent="0.3">
      <c r="A336" s="35" t="s">
        <v>659</v>
      </c>
      <c r="B336" s="36" t="s">
        <v>163</v>
      </c>
      <c r="C336" s="37" t="s">
        <v>332</v>
      </c>
      <c r="D336" s="30">
        <v>250000</v>
      </c>
      <c r="E336" s="42">
        <f t="shared" si="15"/>
        <v>250</v>
      </c>
      <c r="F336" s="30">
        <v>20440</v>
      </c>
      <c r="G336" s="42">
        <f t="shared" si="16"/>
        <v>20.440000000000001</v>
      </c>
      <c r="H336" s="43">
        <f t="shared" si="17"/>
        <v>8.1760000000000002</v>
      </c>
    </row>
    <row r="337" spans="1:8" ht="53.4" x14ac:dyDescent="0.3">
      <c r="A337" s="35" t="s">
        <v>603</v>
      </c>
      <c r="B337" s="36" t="s">
        <v>163</v>
      </c>
      <c r="C337" s="37" t="s">
        <v>333</v>
      </c>
      <c r="D337" s="30">
        <v>250000</v>
      </c>
      <c r="E337" s="42">
        <f t="shared" si="15"/>
        <v>250</v>
      </c>
      <c r="F337" s="30">
        <v>20440</v>
      </c>
      <c r="G337" s="42">
        <f t="shared" si="16"/>
        <v>20.440000000000001</v>
      </c>
      <c r="H337" s="43">
        <f t="shared" si="17"/>
        <v>8.1760000000000002</v>
      </c>
    </row>
    <row r="338" spans="1:8" x14ac:dyDescent="0.3">
      <c r="A338" s="35" t="s">
        <v>625</v>
      </c>
      <c r="B338" s="36" t="s">
        <v>163</v>
      </c>
      <c r="C338" s="37" t="s">
        <v>334</v>
      </c>
      <c r="D338" s="30">
        <v>250000</v>
      </c>
      <c r="E338" s="42">
        <f t="shared" si="15"/>
        <v>250</v>
      </c>
      <c r="F338" s="30">
        <v>20440</v>
      </c>
      <c r="G338" s="42">
        <f t="shared" si="16"/>
        <v>20.440000000000001</v>
      </c>
      <c r="H338" s="43">
        <f t="shared" si="17"/>
        <v>8.1760000000000002</v>
      </c>
    </row>
    <row r="339" spans="1:8" ht="27" x14ac:dyDescent="0.3">
      <c r="A339" s="35" t="s">
        <v>627</v>
      </c>
      <c r="B339" s="36" t="s">
        <v>163</v>
      </c>
      <c r="C339" s="37" t="s">
        <v>335</v>
      </c>
      <c r="D339" s="30">
        <v>250000</v>
      </c>
      <c r="E339" s="42">
        <f t="shared" si="15"/>
        <v>250</v>
      </c>
      <c r="F339" s="30">
        <v>20440</v>
      </c>
      <c r="G339" s="42">
        <f t="shared" si="16"/>
        <v>20.440000000000001</v>
      </c>
      <c r="H339" s="43">
        <f t="shared" si="17"/>
        <v>8.1760000000000002</v>
      </c>
    </row>
    <row r="340" spans="1:8" x14ac:dyDescent="0.3">
      <c r="A340" s="35" t="s">
        <v>660</v>
      </c>
      <c r="B340" s="36" t="s">
        <v>163</v>
      </c>
      <c r="C340" s="37" t="s">
        <v>336</v>
      </c>
      <c r="D340" s="30">
        <v>3296202.25</v>
      </c>
      <c r="E340" s="42">
        <f t="shared" si="15"/>
        <v>3296.2022499999998</v>
      </c>
      <c r="F340" s="30">
        <v>1861581.78</v>
      </c>
      <c r="G340" s="42">
        <f t="shared" si="16"/>
        <v>1861.58178</v>
      </c>
      <c r="H340" s="43">
        <f t="shared" si="17"/>
        <v>56.476564203546673</v>
      </c>
    </row>
    <row r="341" spans="1:8" ht="27" x14ac:dyDescent="0.3">
      <c r="A341" s="35" t="s">
        <v>614</v>
      </c>
      <c r="B341" s="36" t="s">
        <v>163</v>
      </c>
      <c r="C341" s="37" t="s">
        <v>337</v>
      </c>
      <c r="D341" s="30">
        <v>50000</v>
      </c>
      <c r="E341" s="42">
        <f t="shared" si="15"/>
        <v>50</v>
      </c>
      <c r="F341" s="30">
        <v>50000</v>
      </c>
      <c r="G341" s="42">
        <f t="shared" si="16"/>
        <v>50</v>
      </c>
      <c r="H341" s="43">
        <f t="shared" si="17"/>
        <v>100</v>
      </c>
    </row>
    <row r="342" spans="1:8" ht="27" x14ac:dyDescent="0.3">
      <c r="A342" s="35" t="s">
        <v>615</v>
      </c>
      <c r="B342" s="36" t="s">
        <v>163</v>
      </c>
      <c r="C342" s="37" t="s">
        <v>338</v>
      </c>
      <c r="D342" s="30">
        <v>50000</v>
      </c>
      <c r="E342" s="42">
        <f t="shared" si="15"/>
        <v>50</v>
      </c>
      <c r="F342" s="30">
        <v>50000</v>
      </c>
      <c r="G342" s="42">
        <f t="shared" si="16"/>
        <v>50</v>
      </c>
      <c r="H342" s="43">
        <f t="shared" si="17"/>
        <v>100</v>
      </c>
    </row>
    <row r="343" spans="1:8" x14ac:dyDescent="0.3">
      <c r="A343" s="35" t="s">
        <v>616</v>
      </c>
      <c r="B343" s="36" t="s">
        <v>163</v>
      </c>
      <c r="C343" s="37" t="s">
        <v>339</v>
      </c>
      <c r="D343" s="30">
        <v>50000</v>
      </c>
      <c r="E343" s="42">
        <f t="shared" si="15"/>
        <v>50</v>
      </c>
      <c r="F343" s="30">
        <v>50000</v>
      </c>
      <c r="G343" s="42">
        <f t="shared" si="16"/>
        <v>50</v>
      </c>
      <c r="H343" s="43">
        <f t="shared" si="17"/>
        <v>100</v>
      </c>
    </row>
    <row r="344" spans="1:8" x14ac:dyDescent="0.3">
      <c r="A344" s="35" t="s">
        <v>629</v>
      </c>
      <c r="B344" s="36" t="s">
        <v>163</v>
      </c>
      <c r="C344" s="37" t="s">
        <v>340</v>
      </c>
      <c r="D344" s="30">
        <v>300000</v>
      </c>
      <c r="E344" s="42">
        <f t="shared" si="15"/>
        <v>300</v>
      </c>
      <c r="F344" s="30" t="s">
        <v>12</v>
      </c>
      <c r="G344" s="30" t="s">
        <v>12</v>
      </c>
      <c r="H344" s="30" t="s">
        <v>12</v>
      </c>
    </row>
    <row r="345" spans="1:8" ht="27" x14ac:dyDescent="0.3">
      <c r="A345" s="35" t="s">
        <v>661</v>
      </c>
      <c r="B345" s="36" t="s">
        <v>163</v>
      </c>
      <c r="C345" s="37" t="s">
        <v>341</v>
      </c>
      <c r="D345" s="30">
        <v>300000</v>
      </c>
      <c r="E345" s="42">
        <f t="shared" si="15"/>
        <v>300</v>
      </c>
      <c r="F345" s="30" t="s">
        <v>12</v>
      </c>
      <c r="G345" s="30" t="s">
        <v>12</v>
      </c>
      <c r="H345" s="30" t="s">
        <v>12</v>
      </c>
    </row>
    <row r="346" spans="1:8" ht="27" x14ac:dyDescent="0.3">
      <c r="A346" s="35" t="s">
        <v>662</v>
      </c>
      <c r="B346" s="36" t="s">
        <v>163</v>
      </c>
      <c r="C346" s="37" t="s">
        <v>342</v>
      </c>
      <c r="D346" s="30">
        <v>300000</v>
      </c>
      <c r="E346" s="42">
        <f t="shared" si="15"/>
        <v>300</v>
      </c>
      <c r="F346" s="30" t="s">
        <v>12</v>
      </c>
      <c r="G346" s="30" t="s">
        <v>12</v>
      </c>
      <c r="H346" s="30" t="s">
        <v>12</v>
      </c>
    </row>
    <row r="347" spans="1:8" ht="27" x14ac:dyDescent="0.3">
      <c r="A347" s="35" t="s">
        <v>646</v>
      </c>
      <c r="B347" s="36" t="s">
        <v>163</v>
      </c>
      <c r="C347" s="37" t="s">
        <v>343</v>
      </c>
      <c r="D347" s="30">
        <v>2946202.25</v>
      </c>
      <c r="E347" s="42">
        <f t="shared" si="15"/>
        <v>2946.2022499999998</v>
      </c>
      <c r="F347" s="30">
        <v>1811581.78</v>
      </c>
      <c r="G347" s="42">
        <f t="shared" si="16"/>
        <v>1811.58178</v>
      </c>
      <c r="H347" s="43">
        <f t="shared" si="17"/>
        <v>61.48871076315281</v>
      </c>
    </row>
    <row r="348" spans="1:8" x14ac:dyDescent="0.3">
      <c r="A348" s="35" t="s">
        <v>647</v>
      </c>
      <c r="B348" s="36" t="s">
        <v>163</v>
      </c>
      <c r="C348" s="37" t="s">
        <v>344</v>
      </c>
      <c r="D348" s="30">
        <v>2946202.25</v>
      </c>
      <c r="E348" s="42">
        <f t="shared" si="15"/>
        <v>2946.2022499999998</v>
      </c>
      <c r="F348" s="30">
        <v>1811581.78</v>
      </c>
      <c r="G348" s="42">
        <f t="shared" si="16"/>
        <v>1811.58178</v>
      </c>
      <c r="H348" s="43">
        <f t="shared" si="17"/>
        <v>61.48871076315281</v>
      </c>
    </row>
    <row r="349" spans="1:8" ht="53.4" x14ac:dyDescent="0.3">
      <c r="A349" s="35" t="s">
        <v>656</v>
      </c>
      <c r="B349" s="36" t="s">
        <v>163</v>
      </c>
      <c r="C349" s="37" t="s">
        <v>345</v>
      </c>
      <c r="D349" s="30">
        <v>2946202.25</v>
      </c>
      <c r="E349" s="42">
        <f t="shared" si="15"/>
        <v>2946.2022499999998</v>
      </c>
      <c r="F349" s="30">
        <v>1811581.78</v>
      </c>
      <c r="G349" s="42">
        <f t="shared" si="16"/>
        <v>1811.58178</v>
      </c>
      <c r="H349" s="43">
        <f t="shared" si="17"/>
        <v>61.48871076315281</v>
      </c>
    </row>
    <row r="350" spans="1:8" x14ac:dyDescent="0.3">
      <c r="A350" s="35" t="s">
        <v>663</v>
      </c>
      <c r="B350" s="36" t="s">
        <v>163</v>
      </c>
      <c r="C350" s="37" t="s">
        <v>346</v>
      </c>
      <c r="D350" s="30">
        <v>17876516.199999999</v>
      </c>
      <c r="E350" s="42">
        <f t="shared" si="15"/>
        <v>17876.516199999998</v>
      </c>
      <c r="F350" s="30">
        <v>7315145.0300000003</v>
      </c>
      <c r="G350" s="42">
        <f t="shared" si="16"/>
        <v>7315.1450300000006</v>
      </c>
      <c r="H350" s="43">
        <f t="shared" si="17"/>
        <v>40.920417312630534</v>
      </c>
    </row>
    <row r="351" spans="1:8" ht="53.4" x14ac:dyDescent="0.3">
      <c r="A351" s="35" t="s">
        <v>603</v>
      </c>
      <c r="B351" s="36" t="s">
        <v>163</v>
      </c>
      <c r="C351" s="37" t="s">
        <v>347</v>
      </c>
      <c r="D351" s="30">
        <v>16193678.199999999</v>
      </c>
      <c r="E351" s="42">
        <f t="shared" si="15"/>
        <v>16193.678199999998</v>
      </c>
      <c r="F351" s="30">
        <v>6233600.8700000001</v>
      </c>
      <c r="G351" s="42">
        <f t="shared" si="16"/>
        <v>6233.6008700000002</v>
      </c>
      <c r="H351" s="43">
        <f t="shared" si="17"/>
        <v>38.494039420889571</v>
      </c>
    </row>
    <row r="352" spans="1:8" x14ac:dyDescent="0.3">
      <c r="A352" s="35" t="s">
        <v>625</v>
      </c>
      <c r="B352" s="36" t="s">
        <v>163</v>
      </c>
      <c r="C352" s="37" t="s">
        <v>348</v>
      </c>
      <c r="D352" s="30">
        <v>10773709.199999999</v>
      </c>
      <c r="E352" s="42">
        <f t="shared" si="15"/>
        <v>10773.709199999999</v>
      </c>
      <c r="F352" s="30">
        <v>4132693.68</v>
      </c>
      <c r="G352" s="42">
        <f t="shared" si="16"/>
        <v>4132.6936800000003</v>
      </c>
      <c r="H352" s="43">
        <f t="shared" si="17"/>
        <v>38.359060962959724</v>
      </c>
    </row>
    <row r="353" spans="1:8" x14ac:dyDescent="0.3">
      <c r="A353" s="35" t="s">
        <v>626</v>
      </c>
      <c r="B353" s="36" t="s">
        <v>163</v>
      </c>
      <c r="C353" s="37" t="s">
        <v>349</v>
      </c>
      <c r="D353" s="30">
        <v>8273316</v>
      </c>
      <c r="E353" s="42">
        <f t="shared" si="15"/>
        <v>8273.3160000000007</v>
      </c>
      <c r="F353" s="30">
        <v>3220320.76</v>
      </c>
      <c r="G353" s="42">
        <f t="shared" si="16"/>
        <v>3220.3207599999996</v>
      </c>
      <c r="H353" s="43">
        <f t="shared" si="17"/>
        <v>38.924184208605098</v>
      </c>
    </row>
    <row r="354" spans="1:8" ht="27" x14ac:dyDescent="0.3">
      <c r="A354" s="35" t="s">
        <v>627</v>
      </c>
      <c r="B354" s="36" t="s">
        <v>163</v>
      </c>
      <c r="C354" s="37" t="s">
        <v>350</v>
      </c>
      <c r="D354" s="30">
        <v>1440</v>
      </c>
      <c r="E354" s="42">
        <f t="shared" si="15"/>
        <v>1.44</v>
      </c>
      <c r="F354" s="30">
        <v>810.53</v>
      </c>
      <c r="G354" s="42">
        <f t="shared" si="16"/>
        <v>0.81052999999999997</v>
      </c>
      <c r="H354" s="43">
        <f t="shared" si="17"/>
        <v>56.286805555555553</v>
      </c>
    </row>
    <row r="355" spans="1:8" ht="40.200000000000003" x14ac:dyDescent="0.3">
      <c r="A355" s="35" t="s">
        <v>628</v>
      </c>
      <c r="B355" s="36" t="s">
        <v>163</v>
      </c>
      <c r="C355" s="37" t="s">
        <v>351</v>
      </c>
      <c r="D355" s="30">
        <v>2498953.2000000002</v>
      </c>
      <c r="E355" s="42">
        <f t="shared" si="15"/>
        <v>2498.9532000000004</v>
      </c>
      <c r="F355" s="30">
        <v>911562.39</v>
      </c>
      <c r="G355" s="42">
        <f t="shared" si="16"/>
        <v>911.56239000000005</v>
      </c>
      <c r="H355" s="43">
        <f t="shared" si="17"/>
        <v>36.477769571675047</v>
      </c>
    </row>
    <row r="356" spans="1:8" ht="27" x14ac:dyDescent="0.3">
      <c r="A356" s="35" t="s">
        <v>604</v>
      </c>
      <c r="B356" s="36" t="s">
        <v>163</v>
      </c>
      <c r="C356" s="37" t="s">
        <v>352</v>
      </c>
      <c r="D356" s="30">
        <v>5419969</v>
      </c>
      <c r="E356" s="42">
        <f t="shared" si="15"/>
        <v>5419.9690000000001</v>
      </c>
      <c r="F356" s="30">
        <v>2100907.19</v>
      </c>
      <c r="G356" s="42">
        <f t="shared" si="16"/>
        <v>2100.9071899999999</v>
      </c>
      <c r="H356" s="43">
        <f t="shared" si="17"/>
        <v>38.762346980213351</v>
      </c>
    </row>
    <row r="357" spans="1:8" ht="27" x14ac:dyDescent="0.3">
      <c r="A357" s="35" t="s">
        <v>605</v>
      </c>
      <c r="B357" s="36" t="s">
        <v>163</v>
      </c>
      <c r="C357" s="37" t="s">
        <v>353</v>
      </c>
      <c r="D357" s="30">
        <v>4124400</v>
      </c>
      <c r="E357" s="42">
        <f t="shared" si="15"/>
        <v>4124.3999999999996</v>
      </c>
      <c r="F357" s="30">
        <v>1698206.4</v>
      </c>
      <c r="G357" s="42">
        <f t="shared" si="16"/>
        <v>1698.2063999999998</v>
      </c>
      <c r="H357" s="43">
        <f t="shared" si="17"/>
        <v>41.174629036950826</v>
      </c>
    </row>
    <row r="358" spans="1:8" ht="30" customHeight="1" x14ac:dyDescent="0.3">
      <c r="A358" s="35" t="s">
        <v>608</v>
      </c>
      <c r="B358" s="36" t="s">
        <v>163</v>
      </c>
      <c r="C358" s="37" t="s">
        <v>354</v>
      </c>
      <c r="D358" s="30">
        <v>50000</v>
      </c>
      <c r="E358" s="42">
        <f t="shared" si="15"/>
        <v>50</v>
      </c>
      <c r="F358" s="30">
        <v>400</v>
      </c>
      <c r="G358" s="42">
        <f t="shared" si="16"/>
        <v>0.4</v>
      </c>
      <c r="H358" s="43">
        <f t="shared" si="17"/>
        <v>0.8</v>
      </c>
    </row>
    <row r="359" spans="1:8" ht="40.200000000000003" x14ac:dyDescent="0.3">
      <c r="A359" s="35" t="s">
        <v>606</v>
      </c>
      <c r="B359" s="36" t="s">
        <v>163</v>
      </c>
      <c r="C359" s="37" t="s">
        <v>355</v>
      </c>
      <c r="D359" s="30">
        <v>1245569</v>
      </c>
      <c r="E359" s="42">
        <f t="shared" ref="E359:E422" si="18">D359/1000</f>
        <v>1245.569</v>
      </c>
      <c r="F359" s="30">
        <v>402300.79</v>
      </c>
      <c r="G359" s="42">
        <f t="shared" ref="G359:G422" si="19">F359/1000</f>
        <v>402.30079000000001</v>
      </c>
      <c r="H359" s="43">
        <f t="shared" ref="H359:H422" si="20">G359/E359*100</f>
        <v>32.298555118182939</v>
      </c>
    </row>
    <row r="360" spans="1:8" ht="27" x14ac:dyDescent="0.3">
      <c r="A360" s="35" t="s">
        <v>614</v>
      </c>
      <c r="B360" s="36" t="s">
        <v>163</v>
      </c>
      <c r="C360" s="37" t="s">
        <v>356</v>
      </c>
      <c r="D360" s="30">
        <v>799624</v>
      </c>
      <c r="E360" s="42">
        <f t="shared" si="18"/>
        <v>799.62400000000002</v>
      </c>
      <c r="F360" s="30">
        <v>432093.96</v>
      </c>
      <c r="G360" s="42">
        <f t="shared" si="19"/>
        <v>432.09396000000004</v>
      </c>
      <c r="H360" s="43">
        <f t="shared" si="20"/>
        <v>54.037142456954768</v>
      </c>
    </row>
    <row r="361" spans="1:8" ht="27" x14ac:dyDescent="0.3">
      <c r="A361" s="35" t="s">
        <v>615</v>
      </c>
      <c r="B361" s="36" t="s">
        <v>163</v>
      </c>
      <c r="C361" s="37" t="s">
        <v>357</v>
      </c>
      <c r="D361" s="30">
        <v>799624</v>
      </c>
      <c r="E361" s="42">
        <f t="shared" si="18"/>
        <v>799.62400000000002</v>
      </c>
      <c r="F361" s="30">
        <v>432093.96</v>
      </c>
      <c r="G361" s="42">
        <f t="shared" si="19"/>
        <v>432.09396000000004</v>
      </c>
      <c r="H361" s="43">
        <f t="shared" si="20"/>
        <v>54.037142456954768</v>
      </c>
    </row>
    <row r="362" spans="1:8" x14ac:dyDescent="0.3">
      <c r="A362" s="35" t="s">
        <v>616</v>
      </c>
      <c r="B362" s="36" t="s">
        <v>163</v>
      </c>
      <c r="C362" s="37" t="s">
        <v>358</v>
      </c>
      <c r="D362" s="30">
        <v>436000</v>
      </c>
      <c r="E362" s="42">
        <f t="shared" si="18"/>
        <v>436</v>
      </c>
      <c r="F362" s="30">
        <v>266201.36</v>
      </c>
      <c r="G362" s="42">
        <f t="shared" si="19"/>
        <v>266.20135999999997</v>
      </c>
      <c r="H362" s="43">
        <f t="shared" si="20"/>
        <v>61.055357798165133</v>
      </c>
    </row>
    <row r="363" spans="1:8" x14ac:dyDescent="0.3">
      <c r="A363" s="35" t="s">
        <v>617</v>
      </c>
      <c r="B363" s="36" t="s">
        <v>163</v>
      </c>
      <c r="C363" s="37" t="s">
        <v>359</v>
      </c>
      <c r="D363" s="30">
        <v>363624</v>
      </c>
      <c r="E363" s="42">
        <f t="shared" si="18"/>
        <v>363.62400000000002</v>
      </c>
      <c r="F363" s="30">
        <v>165892.6</v>
      </c>
      <c r="G363" s="42">
        <f t="shared" si="19"/>
        <v>165.89260000000002</v>
      </c>
      <c r="H363" s="43">
        <f t="shared" si="20"/>
        <v>45.622016148549051</v>
      </c>
    </row>
    <row r="364" spans="1:8" x14ac:dyDescent="0.3">
      <c r="A364" s="35" t="s">
        <v>629</v>
      </c>
      <c r="B364" s="36" t="s">
        <v>163</v>
      </c>
      <c r="C364" s="37" t="s">
        <v>360</v>
      </c>
      <c r="D364" s="30">
        <v>150214</v>
      </c>
      <c r="E364" s="42">
        <f t="shared" si="18"/>
        <v>150.214</v>
      </c>
      <c r="F364" s="30">
        <v>69500</v>
      </c>
      <c r="G364" s="42">
        <f t="shared" si="19"/>
        <v>69.5</v>
      </c>
      <c r="H364" s="43">
        <f t="shared" si="20"/>
        <v>46.267325282596829</v>
      </c>
    </row>
    <row r="365" spans="1:8" x14ac:dyDescent="0.3">
      <c r="A365" s="35" t="s">
        <v>664</v>
      </c>
      <c r="B365" s="36" t="s">
        <v>163</v>
      </c>
      <c r="C365" s="37" t="s">
        <v>361</v>
      </c>
      <c r="D365" s="30">
        <v>150214</v>
      </c>
      <c r="E365" s="42">
        <f t="shared" si="18"/>
        <v>150.214</v>
      </c>
      <c r="F365" s="30">
        <v>69500</v>
      </c>
      <c r="G365" s="42">
        <f t="shared" si="19"/>
        <v>69.5</v>
      </c>
      <c r="H365" s="43">
        <f t="shared" si="20"/>
        <v>46.267325282596829</v>
      </c>
    </row>
    <row r="366" spans="1:8" ht="27" x14ac:dyDescent="0.3">
      <c r="A366" s="35" t="s">
        <v>646</v>
      </c>
      <c r="B366" s="36" t="s">
        <v>163</v>
      </c>
      <c r="C366" s="37" t="s">
        <v>362</v>
      </c>
      <c r="D366" s="30">
        <v>733000</v>
      </c>
      <c r="E366" s="42">
        <f t="shared" si="18"/>
        <v>733</v>
      </c>
      <c r="F366" s="30">
        <v>579950.19999999995</v>
      </c>
      <c r="G366" s="42">
        <f t="shared" si="19"/>
        <v>579.9502</v>
      </c>
      <c r="H366" s="43">
        <f t="shared" si="20"/>
        <v>79.120081855388818</v>
      </c>
    </row>
    <row r="367" spans="1:8" x14ac:dyDescent="0.3">
      <c r="A367" s="35" t="s">
        <v>647</v>
      </c>
      <c r="B367" s="36" t="s">
        <v>163</v>
      </c>
      <c r="C367" s="37" t="s">
        <v>363</v>
      </c>
      <c r="D367" s="30">
        <v>733000</v>
      </c>
      <c r="E367" s="42">
        <f t="shared" si="18"/>
        <v>733</v>
      </c>
      <c r="F367" s="30">
        <v>579950.19999999995</v>
      </c>
      <c r="G367" s="42">
        <f t="shared" si="19"/>
        <v>579.9502</v>
      </c>
      <c r="H367" s="43">
        <f t="shared" si="20"/>
        <v>79.120081855388818</v>
      </c>
    </row>
    <row r="368" spans="1:8" ht="53.4" x14ac:dyDescent="0.3">
      <c r="A368" s="35" t="s">
        <v>656</v>
      </c>
      <c r="B368" s="36" t="s">
        <v>163</v>
      </c>
      <c r="C368" s="37" t="s">
        <v>364</v>
      </c>
      <c r="D368" s="30">
        <v>489000</v>
      </c>
      <c r="E368" s="42">
        <f t="shared" si="18"/>
        <v>489</v>
      </c>
      <c r="F368" s="30">
        <v>481850.2</v>
      </c>
      <c r="G368" s="42">
        <f t="shared" si="19"/>
        <v>481.85020000000003</v>
      </c>
      <c r="H368" s="43">
        <f t="shared" si="20"/>
        <v>98.537873210633947</v>
      </c>
    </row>
    <row r="369" spans="1:8" x14ac:dyDescent="0.3">
      <c r="A369" s="35" t="s">
        <v>648</v>
      </c>
      <c r="B369" s="36" t="s">
        <v>163</v>
      </c>
      <c r="C369" s="37" t="s">
        <v>365</v>
      </c>
      <c r="D369" s="30">
        <v>244000</v>
      </c>
      <c r="E369" s="42">
        <f t="shared" si="18"/>
        <v>244</v>
      </c>
      <c r="F369" s="30">
        <v>98100</v>
      </c>
      <c r="G369" s="42">
        <f t="shared" si="19"/>
        <v>98.1</v>
      </c>
      <c r="H369" s="43">
        <f t="shared" si="20"/>
        <v>40.204918032786885</v>
      </c>
    </row>
    <row r="370" spans="1:8" x14ac:dyDescent="0.3">
      <c r="A370" s="35" t="s">
        <v>665</v>
      </c>
      <c r="B370" s="36" t="s">
        <v>163</v>
      </c>
      <c r="C370" s="37" t="s">
        <v>366</v>
      </c>
      <c r="D370" s="30">
        <v>38749732.200000003</v>
      </c>
      <c r="E370" s="42">
        <f t="shared" si="18"/>
        <v>38749.732200000006</v>
      </c>
      <c r="F370" s="30">
        <v>14659420.68</v>
      </c>
      <c r="G370" s="42">
        <f t="shared" si="19"/>
        <v>14659.420679999999</v>
      </c>
      <c r="H370" s="43">
        <f t="shared" si="20"/>
        <v>37.831024494151208</v>
      </c>
    </row>
    <row r="371" spans="1:8" x14ac:dyDescent="0.3">
      <c r="A371" s="35" t="s">
        <v>666</v>
      </c>
      <c r="B371" s="36" t="s">
        <v>163</v>
      </c>
      <c r="C371" s="37" t="s">
        <v>367</v>
      </c>
      <c r="D371" s="30">
        <v>38749732.200000003</v>
      </c>
      <c r="E371" s="42">
        <f t="shared" si="18"/>
        <v>38749.732200000006</v>
      </c>
      <c r="F371" s="30">
        <v>14659420.68</v>
      </c>
      <c r="G371" s="42">
        <f t="shared" si="19"/>
        <v>14659.420679999999</v>
      </c>
      <c r="H371" s="43">
        <f t="shared" si="20"/>
        <v>37.831024494151208</v>
      </c>
    </row>
    <row r="372" spans="1:8" x14ac:dyDescent="0.3">
      <c r="A372" s="35" t="s">
        <v>629</v>
      </c>
      <c r="B372" s="36" t="s">
        <v>163</v>
      </c>
      <c r="C372" s="37" t="s">
        <v>368</v>
      </c>
      <c r="D372" s="30">
        <v>55454.55</v>
      </c>
      <c r="E372" s="42">
        <f t="shared" si="18"/>
        <v>55.454550000000005</v>
      </c>
      <c r="F372" s="30" t="s">
        <v>12</v>
      </c>
      <c r="G372" s="30" t="s">
        <v>12</v>
      </c>
      <c r="H372" s="30" t="s">
        <v>12</v>
      </c>
    </row>
    <row r="373" spans="1:8" x14ac:dyDescent="0.3">
      <c r="A373" s="35" t="s">
        <v>664</v>
      </c>
      <c r="B373" s="36" t="s">
        <v>163</v>
      </c>
      <c r="C373" s="37" t="s">
        <v>369</v>
      </c>
      <c r="D373" s="30">
        <v>55454.55</v>
      </c>
      <c r="E373" s="42">
        <f t="shared" si="18"/>
        <v>55.454550000000005</v>
      </c>
      <c r="F373" s="30" t="s">
        <v>12</v>
      </c>
      <c r="G373" s="30" t="s">
        <v>12</v>
      </c>
      <c r="H373" s="30" t="s">
        <v>12</v>
      </c>
    </row>
    <row r="374" spans="1:8" ht="27" x14ac:dyDescent="0.3">
      <c r="A374" s="35" t="s">
        <v>646</v>
      </c>
      <c r="B374" s="36" t="s">
        <v>163</v>
      </c>
      <c r="C374" s="37" t="s">
        <v>370</v>
      </c>
      <c r="D374" s="30">
        <v>38694277.649999999</v>
      </c>
      <c r="E374" s="42">
        <f t="shared" si="18"/>
        <v>38694.277649999996</v>
      </c>
      <c r="F374" s="30">
        <v>14659420.68</v>
      </c>
      <c r="G374" s="42">
        <f t="shared" si="19"/>
        <v>14659.420679999999</v>
      </c>
      <c r="H374" s="43">
        <f t="shared" si="20"/>
        <v>37.885241876326901</v>
      </c>
    </row>
    <row r="375" spans="1:8" x14ac:dyDescent="0.3">
      <c r="A375" s="35" t="s">
        <v>647</v>
      </c>
      <c r="B375" s="36" t="s">
        <v>163</v>
      </c>
      <c r="C375" s="37" t="s">
        <v>371</v>
      </c>
      <c r="D375" s="30">
        <v>38694277.649999999</v>
      </c>
      <c r="E375" s="42">
        <f t="shared" si="18"/>
        <v>38694.277649999996</v>
      </c>
      <c r="F375" s="30">
        <v>14659420.68</v>
      </c>
      <c r="G375" s="42">
        <f t="shared" si="19"/>
        <v>14659.420679999999</v>
      </c>
      <c r="H375" s="43">
        <f t="shared" si="20"/>
        <v>37.885241876326901</v>
      </c>
    </row>
    <row r="376" spans="1:8" ht="53.4" x14ac:dyDescent="0.3">
      <c r="A376" s="35" t="s">
        <v>656</v>
      </c>
      <c r="B376" s="36" t="s">
        <v>163</v>
      </c>
      <c r="C376" s="37" t="s">
        <v>372</v>
      </c>
      <c r="D376" s="30">
        <v>23694298</v>
      </c>
      <c r="E376" s="42">
        <f t="shared" si="18"/>
        <v>23694.297999999999</v>
      </c>
      <c r="F376" s="30">
        <v>11086086.52</v>
      </c>
      <c r="G376" s="42">
        <f t="shared" si="19"/>
        <v>11086.086519999999</v>
      </c>
      <c r="H376" s="43">
        <f t="shared" si="20"/>
        <v>46.787993128135717</v>
      </c>
    </row>
    <row r="377" spans="1:8" x14ac:dyDescent="0.3">
      <c r="A377" s="35" t="s">
        <v>648</v>
      </c>
      <c r="B377" s="36" t="s">
        <v>163</v>
      </c>
      <c r="C377" s="37" t="s">
        <v>373</v>
      </c>
      <c r="D377" s="30">
        <v>14999979.65</v>
      </c>
      <c r="E377" s="42">
        <f t="shared" si="18"/>
        <v>14999.979650000001</v>
      </c>
      <c r="F377" s="30">
        <v>3573334.16</v>
      </c>
      <c r="G377" s="42">
        <f t="shared" si="19"/>
        <v>3573.3341600000003</v>
      </c>
      <c r="H377" s="43">
        <f t="shared" si="20"/>
        <v>23.822260052199471</v>
      </c>
    </row>
    <row r="378" spans="1:8" x14ac:dyDescent="0.3">
      <c r="A378" s="35" t="s">
        <v>667</v>
      </c>
      <c r="B378" s="36" t="s">
        <v>163</v>
      </c>
      <c r="C378" s="37" t="s">
        <v>374</v>
      </c>
      <c r="D378" s="30">
        <v>1010986</v>
      </c>
      <c r="E378" s="42">
        <f t="shared" si="18"/>
        <v>1010.986</v>
      </c>
      <c r="F378" s="30" t="s">
        <v>12</v>
      </c>
      <c r="G378" s="30" t="s">
        <v>12</v>
      </c>
      <c r="H378" s="30" t="s">
        <v>12</v>
      </c>
    </row>
    <row r="379" spans="1:8" x14ac:dyDescent="0.3">
      <c r="A379" s="35" t="s">
        <v>668</v>
      </c>
      <c r="B379" s="36" t="s">
        <v>163</v>
      </c>
      <c r="C379" s="37" t="s">
        <v>375</v>
      </c>
      <c r="D379" s="30">
        <v>1010986</v>
      </c>
      <c r="E379" s="42">
        <f t="shared" si="18"/>
        <v>1010.986</v>
      </c>
      <c r="F379" s="30" t="s">
        <v>12</v>
      </c>
      <c r="G379" s="30" t="s">
        <v>12</v>
      </c>
      <c r="H379" s="30" t="s">
        <v>12</v>
      </c>
    </row>
    <row r="380" spans="1:8" ht="27" x14ac:dyDescent="0.3">
      <c r="A380" s="35" t="s">
        <v>614</v>
      </c>
      <c r="B380" s="36" t="s">
        <v>163</v>
      </c>
      <c r="C380" s="37" t="s">
        <v>376</v>
      </c>
      <c r="D380" s="30">
        <v>1010986</v>
      </c>
      <c r="E380" s="42">
        <f t="shared" si="18"/>
        <v>1010.986</v>
      </c>
      <c r="F380" s="30" t="s">
        <v>12</v>
      </c>
      <c r="G380" s="30" t="s">
        <v>12</v>
      </c>
      <c r="H380" s="30" t="s">
        <v>12</v>
      </c>
    </row>
    <row r="381" spans="1:8" ht="27" x14ac:dyDescent="0.3">
      <c r="A381" s="35" t="s">
        <v>615</v>
      </c>
      <c r="B381" s="36" t="s">
        <v>163</v>
      </c>
      <c r="C381" s="37" t="s">
        <v>377</v>
      </c>
      <c r="D381" s="30">
        <v>1010986</v>
      </c>
      <c r="E381" s="42">
        <f t="shared" si="18"/>
        <v>1010.986</v>
      </c>
      <c r="F381" s="30" t="s">
        <v>12</v>
      </c>
      <c r="G381" s="30" t="s">
        <v>12</v>
      </c>
      <c r="H381" s="30" t="s">
        <v>12</v>
      </c>
    </row>
    <row r="382" spans="1:8" x14ac:dyDescent="0.3">
      <c r="A382" s="35" t="s">
        <v>616</v>
      </c>
      <c r="B382" s="36" t="s">
        <v>163</v>
      </c>
      <c r="C382" s="37" t="s">
        <v>378</v>
      </c>
      <c r="D382" s="30">
        <v>1010986</v>
      </c>
      <c r="E382" s="42">
        <f t="shared" si="18"/>
        <v>1010.986</v>
      </c>
      <c r="F382" s="30" t="s">
        <v>12</v>
      </c>
      <c r="G382" s="30" t="s">
        <v>12</v>
      </c>
      <c r="H382" s="30" t="s">
        <v>12</v>
      </c>
    </row>
    <row r="383" spans="1:8" x14ac:dyDescent="0.3">
      <c r="A383" s="35" t="s">
        <v>669</v>
      </c>
      <c r="B383" s="36" t="s">
        <v>163</v>
      </c>
      <c r="C383" s="37" t="s">
        <v>379</v>
      </c>
      <c r="D383" s="30">
        <v>40618944.899999999</v>
      </c>
      <c r="E383" s="42">
        <f t="shared" si="18"/>
        <v>40618.944899999995</v>
      </c>
      <c r="F383" s="30">
        <v>19410804.690000001</v>
      </c>
      <c r="G383" s="42">
        <f t="shared" si="19"/>
        <v>19410.804690000001</v>
      </c>
      <c r="H383" s="43">
        <f t="shared" si="20"/>
        <v>47.787564984239665</v>
      </c>
    </row>
    <row r="384" spans="1:8" x14ac:dyDescent="0.3">
      <c r="A384" s="35" t="s">
        <v>670</v>
      </c>
      <c r="B384" s="36" t="s">
        <v>163</v>
      </c>
      <c r="C384" s="37" t="s">
        <v>380</v>
      </c>
      <c r="D384" s="30">
        <v>2442000</v>
      </c>
      <c r="E384" s="42">
        <f t="shared" si="18"/>
        <v>2442</v>
      </c>
      <c r="F384" s="30">
        <v>1341977</v>
      </c>
      <c r="G384" s="42">
        <f t="shared" si="19"/>
        <v>1341.9770000000001</v>
      </c>
      <c r="H384" s="43">
        <f t="shared" si="20"/>
        <v>54.954013104013114</v>
      </c>
    </row>
    <row r="385" spans="1:8" x14ac:dyDescent="0.3">
      <c r="A385" s="35" t="s">
        <v>629</v>
      </c>
      <c r="B385" s="36" t="s">
        <v>163</v>
      </c>
      <c r="C385" s="37" t="s">
        <v>381</v>
      </c>
      <c r="D385" s="30">
        <v>2442000</v>
      </c>
      <c r="E385" s="42">
        <f t="shared" si="18"/>
        <v>2442</v>
      </c>
      <c r="F385" s="30">
        <v>1341977</v>
      </c>
      <c r="G385" s="42">
        <f t="shared" si="19"/>
        <v>1341.9770000000001</v>
      </c>
      <c r="H385" s="43">
        <f t="shared" si="20"/>
        <v>54.954013104013114</v>
      </c>
    </row>
    <row r="386" spans="1:8" x14ac:dyDescent="0.3">
      <c r="A386" s="35" t="s">
        <v>671</v>
      </c>
      <c r="B386" s="36" t="s">
        <v>163</v>
      </c>
      <c r="C386" s="37" t="s">
        <v>382</v>
      </c>
      <c r="D386" s="30">
        <v>2442000</v>
      </c>
      <c r="E386" s="42">
        <f t="shared" si="18"/>
        <v>2442</v>
      </c>
      <c r="F386" s="30">
        <v>1341977</v>
      </c>
      <c r="G386" s="42">
        <f t="shared" si="19"/>
        <v>1341.9770000000001</v>
      </c>
      <c r="H386" s="43">
        <f t="shared" si="20"/>
        <v>54.954013104013114</v>
      </c>
    </row>
    <row r="387" spans="1:8" x14ac:dyDescent="0.3">
      <c r="A387" s="35" t="s">
        <v>673</v>
      </c>
      <c r="B387" s="36" t="s">
        <v>163</v>
      </c>
      <c r="C387" s="37" t="s">
        <v>383</v>
      </c>
      <c r="D387" s="30">
        <v>2442000</v>
      </c>
      <c r="E387" s="42">
        <f t="shared" si="18"/>
        <v>2442</v>
      </c>
      <c r="F387" s="30">
        <v>1341977</v>
      </c>
      <c r="G387" s="42">
        <f t="shared" si="19"/>
        <v>1341.9770000000001</v>
      </c>
      <c r="H387" s="43">
        <f t="shared" si="20"/>
        <v>54.954013104013114</v>
      </c>
    </row>
    <row r="388" spans="1:8" x14ac:dyDescent="0.3">
      <c r="A388" s="35" t="s">
        <v>672</v>
      </c>
      <c r="B388" s="36" t="s">
        <v>163</v>
      </c>
      <c r="C388" s="37" t="s">
        <v>384</v>
      </c>
      <c r="D388" s="30">
        <v>10765538</v>
      </c>
      <c r="E388" s="42">
        <f t="shared" si="18"/>
        <v>10765.538</v>
      </c>
      <c r="F388" s="30">
        <v>2865795.6</v>
      </c>
      <c r="G388" s="42">
        <f t="shared" si="19"/>
        <v>2865.7955999999999</v>
      </c>
      <c r="H388" s="43">
        <f t="shared" si="20"/>
        <v>26.62008717074799</v>
      </c>
    </row>
    <row r="389" spans="1:8" x14ac:dyDescent="0.3">
      <c r="A389" s="35" t="s">
        <v>629</v>
      </c>
      <c r="B389" s="36" t="s">
        <v>163</v>
      </c>
      <c r="C389" s="37" t="s">
        <v>385</v>
      </c>
      <c r="D389" s="30">
        <v>10765538</v>
      </c>
      <c r="E389" s="42">
        <f t="shared" si="18"/>
        <v>10765.538</v>
      </c>
      <c r="F389" s="30">
        <v>2865795.6</v>
      </c>
      <c r="G389" s="42">
        <f t="shared" si="19"/>
        <v>2865.7955999999999</v>
      </c>
      <c r="H389" s="43">
        <f t="shared" si="20"/>
        <v>26.62008717074799</v>
      </c>
    </row>
    <row r="390" spans="1:8" ht="27" x14ac:dyDescent="0.3">
      <c r="A390" s="35" t="s">
        <v>661</v>
      </c>
      <c r="B390" s="36" t="s">
        <v>163</v>
      </c>
      <c r="C390" s="37" t="s">
        <v>386</v>
      </c>
      <c r="D390" s="30">
        <v>10765538</v>
      </c>
      <c r="E390" s="42">
        <f t="shared" si="18"/>
        <v>10765.538</v>
      </c>
      <c r="F390" s="30">
        <v>2865795.6</v>
      </c>
      <c r="G390" s="42">
        <f t="shared" si="19"/>
        <v>2865.7955999999999</v>
      </c>
      <c r="H390" s="43">
        <f t="shared" si="20"/>
        <v>26.62008717074799</v>
      </c>
    </row>
    <row r="391" spans="1:8" ht="27" x14ac:dyDescent="0.3">
      <c r="A391" s="35" t="s">
        <v>662</v>
      </c>
      <c r="B391" s="36" t="s">
        <v>163</v>
      </c>
      <c r="C391" s="37" t="s">
        <v>387</v>
      </c>
      <c r="D391" s="30">
        <v>5880000</v>
      </c>
      <c r="E391" s="42">
        <f t="shared" si="18"/>
        <v>5880</v>
      </c>
      <c r="F391" s="30">
        <v>1190438.26</v>
      </c>
      <c r="G391" s="42">
        <f t="shared" si="19"/>
        <v>1190.4382599999999</v>
      </c>
      <c r="H391" s="43">
        <f t="shared" si="20"/>
        <v>20.24554863945578</v>
      </c>
    </row>
    <row r="392" spans="1:8" x14ac:dyDescent="0.3">
      <c r="A392" s="35" t="s">
        <v>674</v>
      </c>
      <c r="B392" s="36" t="s">
        <v>163</v>
      </c>
      <c r="C392" s="37" t="s">
        <v>388</v>
      </c>
      <c r="D392" s="30">
        <v>4885538</v>
      </c>
      <c r="E392" s="42">
        <f t="shared" si="18"/>
        <v>4885.5379999999996</v>
      </c>
      <c r="F392" s="30">
        <v>1675357.34</v>
      </c>
      <c r="G392" s="42">
        <f t="shared" si="19"/>
        <v>1675.35734</v>
      </c>
      <c r="H392" s="43">
        <f t="shared" si="20"/>
        <v>34.292177033522208</v>
      </c>
    </row>
    <row r="393" spans="1:8" x14ac:dyDescent="0.3">
      <c r="A393" s="35" t="s">
        <v>675</v>
      </c>
      <c r="B393" s="36" t="s">
        <v>163</v>
      </c>
      <c r="C393" s="37" t="s">
        <v>389</v>
      </c>
      <c r="D393" s="30">
        <v>27411406.899999999</v>
      </c>
      <c r="E393" s="42">
        <f t="shared" si="18"/>
        <v>27411.406899999998</v>
      </c>
      <c r="F393" s="30">
        <v>15203032.09</v>
      </c>
      <c r="G393" s="42">
        <f t="shared" si="19"/>
        <v>15203.032090000001</v>
      </c>
      <c r="H393" s="43">
        <f t="shared" si="20"/>
        <v>55.462429000680011</v>
      </c>
    </row>
    <row r="394" spans="1:8" ht="27" x14ac:dyDescent="0.3">
      <c r="A394" s="35" t="s">
        <v>614</v>
      </c>
      <c r="B394" s="36" t="s">
        <v>163</v>
      </c>
      <c r="C394" s="37" t="s">
        <v>390</v>
      </c>
      <c r="D394" s="30">
        <v>81207</v>
      </c>
      <c r="E394" s="42">
        <f t="shared" si="18"/>
        <v>81.206999999999994</v>
      </c>
      <c r="F394" s="30">
        <v>34424.639999999999</v>
      </c>
      <c r="G394" s="42">
        <f t="shared" si="19"/>
        <v>34.424639999999997</v>
      </c>
      <c r="H394" s="43">
        <f t="shared" si="20"/>
        <v>42.391222431563783</v>
      </c>
    </row>
    <row r="395" spans="1:8" ht="27" x14ac:dyDescent="0.3">
      <c r="A395" s="35" t="s">
        <v>615</v>
      </c>
      <c r="B395" s="36" t="s">
        <v>163</v>
      </c>
      <c r="C395" s="37" t="s">
        <v>391</v>
      </c>
      <c r="D395" s="30">
        <v>81207</v>
      </c>
      <c r="E395" s="42">
        <f t="shared" si="18"/>
        <v>81.206999999999994</v>
      </c>
      <c r="F395" s="30">
        <v>34424.639999999999</v>
      </c>
      <c r="G395" s="42">
        <f t="shared" si="19"/>
        <v>34.424639999999997</v>
      </c>
      <c r="H395" s="43">
        <f t="shared" si="20"/>
        <v>42.391222431563783</v>
      </c>
    </row>
    <row r="396" spans="1:8" x14ac:dyDescent="0.3">
      <c r="A396" s="35" t="s">
        <v>616</v>
      </c>
      <c r="B396" s="36" t="s">
        <v>163</v>
      </c>
      <c r="C396" s="37" t="s">
        <v>392</v>
      </c>
      <c r="D396" s="30">
        <v>81207</v>
      </c>
      <c r="E396" s="42">
        <f t="shared" si="18"/>
        <v>81.206999999999994</v>
      </c>
      <c r="F396" s="30">
        <v>34424.639999999999</v>
      </c>
      <c r="G396" s="42">
        <f t="shared" si="19"/>
        <v>34.424639999999997</v>
      </c>
      <c r="H396" s="43">
        <f t="shared" si="20"/>
        <v>42.391222431563783</v>
      </c>
    </row>
    <row r="397" spans="1:8" x14ac:dyDescent="0.3">
      <c r="A397" s="35" t="s">
        <v>629</v>
      </c>
      <c r="B397" s="36" t="s">
        <v>163</v>
      </c>
      <c r="C397" s="37" t="s">
        <v>393</v>
      </c>
      <c r="D397" s="30">
        <v>27330199.899999999</v>
      </c>
      <c r="E397" s="42">
        <f t="shared" si="18"/>
        <v>27330.1999</v>
      </c>
      <c r="F397" s="30">
        <v>15168607.449999999</v>
      </c>
      <c r="G397" s="42">
        <f t="shared" si="19"/>
        <v>15168.60745</v>
      </c>
      <c r="H397" s="43">
        <f t="shared" si="20"/>
        <v>55.501267848392132</v>
      </c>
    </row>
    <row r="398" spans="1:8" x14ac:dyDescent="0.3">
      <c r="A398" s="35" t="s">
        <v>671</v>
      </c>
      <c r="B398" s="36" t="s">
        <v>163</v>
      </c>
      <c r="C398" s="37" t="s">
        <v>394</v>
      </c>
      <c r="D398" s="30">
        <v>8120658</v>
      </c>
      <c r="E398" s="42">
        <f t="shared" si="18"/>
        <v>8120.6580000000004</v>
      </c>
      <c r="F398" s="30">
        <v>3442464.88</v>
      </c>
      <c r="G398" s="42">
        <f t="shared" si="19"/>
        <v>3442.46488</v>
      </c>
      <c r="H398" s="43">
        <f t="shared" si="20"/>
        <v>42.391452515301097</v>
      </c>
    </row>
    <row r="399" spans="1:8" ht="27" x14ac:dyDescent="0.3">
      <c r="A399" s="35" t="s">
        <v>676</v>
      </c>
      <c r="B399" s="36" t="s">
        <v>163</v>
      </c>
      <c r="C399" s="37" t="s">
        <v>395</v>
      </c>
      <c r="D399" s="30">
        <v>8120658</v>
      </c>
      <c r="E399" s="42">
        <f t="shared" si="18"/>
        <v>8120.6580000000004</v>
      </c>
      <c r="F399" s="30">
        <v>3442464.88</v>
      </c>
      <c r="G399" s="42">
        <f t="shared" si="19"/>
        <v>3442.46488</v>
      </c>
      <c r="H399" s="43">
        <f t="shared" si="20"/>
        <v>42.391452515301097</v>
      </c>
    </row>
    <row r="400" spans="1:8" ht="27" x14ac:dyDescent="0.3">
      <c r="A400" s="35" t="s">
        <v>661</v>
      </c>
      <c r="B400" s="36" t="s">
        <v>163</v>
      </c>
      <c r="C400" s="37" t="s">
        <v>396</v>
      </c>
      <c r="D400" s="30">
        <v>19209541.899999999</v>
      </c>
      <c r="E400" s="42">
        <f t="shared" si="18"/>
        <v>19209.5419</v>
      </c>
      <c r="F400" s="30">
        <v>11726142.57</v>
      </c>
      <c r="G400" s="42">
        <f t="shared" si="19"/>
        <v>11726.14257</v>
      </c>
      <c r="H400" s="43">
        <f t="shared" si="20"/>
        <v>61.043322277248059</v>
      </c>
    </row>
    <row r="401" spans="1:8" ht="27" x14ac:dyDescent="0.3">
      <c r="A401" s="35" t="s">
        <v>662</v>
      </c>
      <c r="B401" s="36" t="s">
        <v>163</v>
      </c>
      <c r="C401" s="37" t="s">
        <v>397</v>
      </c>
      <c r="D401" s="30">
        <v>13834505.310000001</v>
      </c>
      <c r="E401" s="42">
        <f t="shared" si="18"/>
        <v>13834.50531</v>
      </c>
      <c r="F401" s="30">
        <v>8947253.6999999993</v>
      </c>
      <c r="G401" s="42">
        <f t="shared" si="19"/>
        <v>8947.2536999999993</v>
      </c>
      <c r="H401" s="43">
        <f t="shared" si="20"/>
        <v>64.673463195916753</v>
      </c>
    </row>
    <row r="402" spans="1:8" ht="27" x14ac:dyDescent="0.3">
      <c r="A402" s="35" t="s">
        <v>677</v>
      </c>
      <c r="B402" s="36" t="s">
        <v>163</v>
      </c>
      <c r="C402" s="37" t="s">
        <v>398</v>
      </c>
      <c r="D402" s="30">
        <v>5375036.5899999999</v>
      </c>
      <c r="E402" s="42">
        <f t="shared" si="18"/>
        <v>5375.0365899999997</v>
      </c>
      <c r="F402" s="30">
        <v>2778888.87</v>
      </c>
      <c r="G402" s="42">
        <f t="shared" si="19"/>
        <v>2778.8888700000002</v>
      </c>
      <c r="H402" s="43">
        <f t="shared" si="20"/>
        <v>51.699906102406658</v>
      </c>
    </row>
    <row r="403" spans="1:8" x14ac:dyDescent="0.3">
      <c r="A403" s="35" t="s">
        <v>678</v>
      </c>
      <c r="B403" s="36" t="s">
        <v>163</v>
      </c>
      <c r="C403" s="37" t="s">
        <v>399</v>
      </c>
      <c r="D403" s="30">
        <v>1091000</v>
      </c>
      <c r="E403" s="42">
        <f t="shared" si="18"/>
        <v>1091</v>
      </c>
      <c r="F403" s="30">
        <v>972130</v>
      </c>
      <c r="G403" s="42">
        <f t="shared" si="19"/>
        <v>972.13</v>
      </c>
      <c r="H403" s="43">
        <f t="shared" si="20"/>
        <v>89.104491292392296</v>
      </c>
    </row>
    <row r="404" spans="1:8" x14ac:dyDescent="0.3">
      <c r="A404" s="35" t="s">
        <v>679</v>
      </c>
      <c r="B404" s="36" t="s">
        <v>163</v>
      </c>
      <c r="C404" s="37" t="s">
        <v>400</v>
      </c>
      <c r="D404" s="30">
        <v>1091000</v>
      </c>
      <c r="E404" s="42">
        <f t="shared" si="18"/>
        <v>1091</v>
      </c>
      <c r="F404" s="30">
        <v>972130</v>
      </c>
      <c r="G404" s="42">
        <f t="shared" si="19"/>
        <v>972.13</v>
      </c>
      <c r="H404" s="43">
        <f t="shared" si="20"/>
        <v>89.104491292392296</v>
      </c>
    </row>
    <row r="405" spans="1:8" ht="53.4" x14ac:dyDescent="0.3">
      <c r="A405" s="35" t="s">
        <v>603</v>
      </c>
      <c r="B405" s="36" t="s">
        <v>163</v>
      </c>
      <c r="C405" s="37" t="s">
        <v>401</v>
      </c>
      <c r="D405" s="30">
        <v>775000</v>
      </c>
      <c r="E405" s="42">
        <f t="shared" si="18"/>
        <v>775</v>
      </c>
      <c r="F405" s="30">
        <v>772250</v>
      </c>
      <c r="G405" s="42">
        <f t="shared" si="19"/>
        <v>772.25</v>
      </c>
      <c r="H405" s="43">
        <f t="shared" si="20"/>
        <v>99.645161290322577</v>
      </c>
    </row>
    <row r="406" spans="1:8" x14ac:dyDescent="0.3">
      <c r="A406" s="35" t="s">
        <v>625</v>
      </c>
      <c r="B406" s="36" t="s">
        <v>163</v>
      </c>
      <c r="C406" s="37" t="s">
        <v>402</v>
      </c>
      <c r="D406" s="30">
        <v>775000</v>
      </c>
      <c r="E406" s="42">
        <f t="shared" si="18"/>
        <v>775</v>
      </c>
      <c r="F406" s="30">
        <v>772250</v>
      </c>
      <c r="G406" s="42">
        <f t="shared" si="19"/>
        <v>772.25</v>
      </c>
      <c r="H406" s="43">
        <f t="shared" si="20"/>
        <v>99.645161290322577</v>
      </c>
    </row>
    <row r="407" spans="1:8" ht="40.200000000000003" x14ac:dyDescent="0.3">
      <c r="A407" s="35" t="s">
        <v>680</v>
      </c>
      <c r="B407" s="36" t="s">
        <v>163</v>
      </c>
      <c r="C407" s="37" t="s">
        <v>403</v>
      </c>
      <c r="D407" s="30">
        <v>775000</v>
      </c>
      <c r="E407" s="42">
        <f t="shared" si="18"/>
        <v>775</v>
      </c>
      <c r="F407" s="30">
        <v>772250</v>
      </c>
      <c r="G407" s="42">
        <f t="shared" si="19"/>
        <v>772.25</v>
      </c>
      <c r="H407" s="43">
        <f t="shared" si="20"/>
        <v>99.645161290322577</v>
      </c>
    </row>
    <row r="408" spans="1:8" ht="27" x14ac:dyDescent="0.3">
      <c r="A408" s="35" t="s">
        <v>614</v>
      </c>
      <c r="B408" s="36" t="s">
        <v>163</v>
      </c>
      <c r="C408" s="37" t="s">
        <v>404</v>
      </c>
      <c r="D408" s="30">
        <v>251000</v>
      </c>
      <c r="E408" s="42">
        <f t="shared" si="18"/>
        <v>251</v>
      </c>
      <c r="F408" s="30">
        <v>148880</v>
      </c>
      <c r="G408" s="42">
        <f t="shared" si="19"/>
        <v>148.88</v>
      </c>
      <c r="H408" s="43">
        <f t="shared" si="20"/>
        <v>59.314741035856578</v>
      </c>
    </row>
    <row r="409" spans="1:8" ht="27" x14ac:dyDescent="0.3">
      <c r="A409" s="35" t="s">
        <v>615</v>
      </c>
      <c r="B409" s="36" t="s">
        <v>163</v>
      </c>
      <c r="C409" s="37" t="s">
        <v>405</v>
      </c>
      <c r="D409" s="30">
        <v>251000</v>
      </c>
      <c r="E409" s="42">
        <f t="shared" si="18"/>
        <v>251</v>
      </c>
      <c r="F409" s="30">
        <v>148880</v>
      </c>
      <c r="G409" s="42">
        <f t="shared" si="19"/>
        <v>148.88</v>
      </c>
      <c r="H409" s="43">
        <f t="shared" si="20"/>
        <v>59.314741035856578</v>
      </c>
    </row>
    <row r="410" spans="1:8" x14ac:dyDescent="0.3">
      <c r="A410" s="35" t="s">
        <v>616</v>
      </c>
      <c r="B410" s="36" t="s">
        <v>163</v>
      </c>
      <c r="C410" s="37" t="s">
        <v>406</v>
      </c>
      <c r="D410" s="30">
        <v>251000</v>
      </c>
      <c r="E410" s="42">
        <f t="shared" si="18"/>
        <v>251</v>
      </c>
      <c r="F410" s="30">
        <v>148880</v>
      </c>
      <c r="G410" s="42">
        <f t="shared" si="19"/>
        <v>148.88</v>
      </c>
      <c r="H410" s="43">
        <f t="shared" si="20"/>
        <v>59.314741035856578</v>
      </c>
    </row>
    <row r="411" spans="1:8" x14ac:dyDescent="0.3">
      <c r="A411" s="35" t="s">
        <v>610</v>
      </c>
      <c r="B411" s="36" t="s">
        <v>163</v>
      </c>
      <c r="C411" s="37" t="s">
        <v>407</v>
      </c>
      <c r="D411" s="30">
        <v>65000</v>
      </c>
      <c r="E411" s="42">
        <f t="shared" si="18"/>
        <v>65</v>
      </c>
      <c r="F411" s="30">
        <v>51000</v>
      </c>
      <c r="G411" s="42">
        <f t="shared" si="19"/>
        <v>51</v>
      </c>
      <c r="H411" s="43">
        <f t="shared" si="20"/>
        <v>78.461538461538467</v>
      </c>
    </row>
    <row r="412" spans="1:8" x14ac:dyDescent="0.3">
      <c r="A412" s="35" t="s">
        <v>611</v>
      </c>
      <c r="B412" s="36" t="s">
        <v>163</v>
      </c>
      <c r="C412" s="37" t="s">
        <v>408</v>
      </c>
      <c r="D412" s="30">
        <v>65000</v>
      </c>
      <c r="E412" s="42">
        <f t="shared" si="18"/>
        <v>65</v>
      </c>
      <c r="F412" s="30">
        <v>51000</v>
      </c>
      <c r="G412" s="42">
        <f t="shared" si="19"/>
        <v>51</v>
      </c>
      <c r="H412" s="43">
        <f t="shared" si="20"/>
        <v>78.461538461538467</v>
      </c>
    </row>
    <row r="413" spans="1:8" x14ac:dyDescent="0.3">
      <c r="A413" s="35" t="s">
        <v>612</v>
      </c>
      <c r="B413" s="36" t="s">
        <v>163</v>
      </c>
      <c r="C413" s="37" t="s">
        <v>409</v>
      </c>
      <c r="D413" s="30">
        <v>65000</v>
      </c>
      <c r="E413" s="42">
        <f t="shared" si="18"/>
        <v>65</v>
      </c>
      <c r="F413" s="30">
        <v>51000</v>
      </c>
      <c r="G413" s="42">
        <f t="shared" si="19"/>
        <v>51</v>
      </c>
      <c r="H413" s="43">
        <f t="shared" si="20"/>
        <v>78.461538461538467</v>
      </c>
    </row>
    <row r="414" spans="1:8" x14ac:dyDescent="0.3">
      <c r="A414" s="35" t="s">
        <v>681</v>
      </c>
      <c r="B414" s="36" t="s">
        <v>163</v>
      </c>
      <c r="C414" s="37" t="s">
        <v>410</v>
      </c>
      <c r="D414" s="30">
        <v>1200000</v>
      </c>
      <c r="E414" s="42">
        <f t="shared" si="18"/>
        <v>1200</v>
      </c>
      <c r="F414" s="30">
        <v>742500</v>
      </c>
      <c r="G414" s="42">
        <f t="shared" si="19"/>
        <v>742.5</v>
      </c>
      <c r="H414" s="43">
        <f t="shared" si="20"/>
        <v>61.875</v>
      </c>
    </row>
    <row r="415" spans="1:8" x14ac:dyDescent="0.3">
      <c r="A415" s="35" t="s">
        <v>682</v>
      </c>
      <c r="B415" s="36" t="s">
        <v>163</v>
      </c>
      <c r="C415" s="37" t="s">
        <v>411</v>
      </c>
      <c r="D415" s="30">
        <v>1200000</v>
      </c>
      <c r="E415" s="42">
        <f t="shared" si="18"/>
        <v>1200</v>
      </c>
      <c r="F415" s="30">
        <v>742500</v>
      </c>
      <c r="G415" s="42">
        <f t="shared" si="19"/>
        <v>742.5</v>
      </c>
      <c r="H415" s="43">
        <f t="shared" si="20"/>
        <v>61.875</v>
      </c>
    </row>
    <row r="416" spans="1:8" x14ac:dyDescent="0.3">
      <c r="A416" s="35" t="s">
        <v>610</v>
      </c>
      <c r="B416" s="36" t="s">
        <v>163</v>
      </c>
      <c r="C416" s="37" t="s">
        <v>412</v>
      </c>
      <c r="D416" s="30">
        <v>1200000</v>
      </c>
      <c r="E416" s="42">
        <f t="shared" si="18"/>
        <v>1200</v>
      </c>
      <c r="F416" s="30">
        <v>742500</v>
      </c>
      <c r="G416" s="42">
        <f t="shared" si="19"/>
        <v>742.5</v>
      </c>
      <c r="H416" s="43">
        <f t="shared" si="20"/>
        <v>61.875</v>
      </c>
    </row>
    <row r="417" spans="1:8" ht="40.200000000000003" x14ac:dyDescent="0.3">
      <c r="A417" s="35" t="s">
        <v>640</v>
      </c>
      <c r="B417" s="36" t="s">
        <v>163</v>
      </c>
      <c r="C417" s="37" t="s">
        <v>413</v>
      </c>
      <c r="D417" s="30">
        <v>1200000</v>
      </c>
      <c r="E417" s="42">
        <f t="shared" si="18"/>
        <v>1200</v>
      </c>
      <c r="F417" s="30">
        <v>742500</v>
      </c>
      <c r="G417" s="42">
        <f t="shared" si="19"/>
        <v>742.5</v>
      </c>
      <c r="H417" s="43">
        <f t="shared" si="20"/>
        <v>61.875</v>
      </c>
    </row>
    <row r="418" spans="1:8" ht="53.4" x14ac:dyDescent="0.3">
      <c r="A418" s="35" t="s">
        <v>641</v>
      </c>
      <c r="B418" s="36" t="s">
        <v>163</v>
      </c>
      <c r="C418" s="37" t="s">
        <v>414</v>
      </c>
      <c r="D418" s="30">
        <v>1200000</v>
      </c>
      <c r="E418" s="42">
        <f t="shared" si="18"/>
        <v>1200</v>
      </c>
      <c r="F418" s="30">
        <v>742500</v>
      </c>
      <c r="G418" s="42">
        <f t="shared" si="19"/>
        <v>742.5</v>
      </c>
      <c r="H418" s="43">
        <f t="shared" si="20"/>
        <v>61.875</v>
      </c>
    </row>
    <row r="419" spans="1:8" ht="40.200000000000003" x14ac:dyDescent="0.3">
      <c r="A419" s="35" t="s">
        <v>683</v>
      </c>
      <c r="B419" s="36" t="s">
        <v>163</v>
      </c>
      <c r="C419" s="37" t="s">
        <v>415</v>
      </c>
      <c r="D419" s="30">
        <v>29362976</v>
      </c>
      <c r="E419" s="42">
        <f t="shared" si="18"/>
        <v>29362.975999999999</v>
      </c>
      <c r="F419" s="30">
        <v>14681488.02</v>
      </c>
      <c r="G419" s="42">
        <f t="shared" si="19"/>
        <v>14681.488019999999</v>
      </c>
      <c r="H419" s="43">
        <f t="shared" si="20"/>
        <v>50.000000068112982</v>
      </c>
    </row>
    <row r="420" spans="1:8" ht="40.200000000000003" x14ac:dyDescent="0.3">
      <c r="A420" s="35" t="s">
        <v>684</v>
      </c>
      <c r="B420" s="36" t="s">
        <v>163</v>
      </c>
      <c r="C420" s="37" t="s">
        <v>416</v>
      </c>
      <c r="D420" s="30">
        <v>29362976</v>
      </c>
      <c r="E420" s="42">
        <f t="shared" si="18"/>
        <v>29362.975999999999</v>
      </c>
      <c r="F420" s="30">
        <v>14681488.02</v>
      </c>
      <c r="G420" s="42">
        <f t="shared" si="19"/>
        <v>14681.488019999999</v>
      </c>
      <c r="H420" s="43">
        <f t="shared" si="20"/>
        <v>50.000000068112982</v>
      </c>
    </row>
    <row r="421" spans="1:8" x14ac:dyDescent="0.3">
      <c r="A421" s="35" t="s">
        <v>685</v>
      </c>
      <c r="B421" s="36" t="s">
        <v>163</v>
      </c>
      <c r="C421" s="37" t="s">
        <v>417</v>
      </c>
      <c r="D421" s="30">
        <v>29362976</v>
      </c>
      <c r="E421" s="42">
        <f t="shared" si="18"/>
        <v>29362.975999999999</v>
      </c>
      <c r="F421" s="30">
        <v>14681488.02</v>
      </c>
      <c r="G421" s="42">
        <f t="shared" si="19"/>
        <v>14681.488019999999</v>
      </c>
      <c r="H421" s="43">
        <f t="shared" si="20"/>
        <v>50.000000068112982</v>
      </c>
    </row>
    <row r="422" spans="1:8" x14ac:dyDescent="0.3">
      <c r="A422" s="35" t="s">
        <v>686</v>
      </c>
      <c r="B422" s="36" t="s">
        <v>163</v>
      </c>
      <c r="C422" s="37" t="s">
        <v>418</v>
      </c>
      <c r="D422" s="30">
        <v>29362976</v>
      </c>
      <c r="E422" s="42">
        <f t="shared" si="18"/>
        <v>29362.975999999999</v>
      </c>
      <c r="F422" s="30">
        <v>14681488.02</v>
      </c>
      <c r="G422" s="42">
        <f t="shared" si="19"/>
        <v>14681.488019999999</v>
      </c>
      <c r="H422" s="43">
        <f t="shared" si="20"/>
        <v>50.000000068112982</v>
      </c>
    </row>
    <row r="423" spans="1:8" ht="21" customHeight="1" thickBot="1" x14ac:dyDescent="0.35">
      <c r="A423" s="35" t="s">
        <v>687</v>
      </c>
      <c r="B423" s="36" t="s">
        <v>163</v>
      </c>
      <c r="C423" s="37" t="s">
        <v>419</v>
      </c>
      <c r="D423" s="30">
        <v>29362976</v>
      </c>
      <c r="E423" s="42">
        <f t="shared" ref="E423" si="21">D423/1000</f>
        <v>29362.975999999999</v>
      </c>
      <c r="F423" s="30">
        <v>14681488.02</v>
      </c>
      <c r="G423" s="42">
        <f t="shared" ref="G423" si="22">F423/1000</f>
        <v>14681.488019999999</v>
      </c>
      <c r="H423" s="43">
        <f t="shared" ref="H423" si="23">G423/E423*100</f>
        <v>50.000000068112982</v>
      </c>
    </row>
    <row r="424" spans="1:8" ht="15" thickBot="1" x14ac:dyDescent="0.35">
      <c r="A424" s="45"/>
      <c r="B424" s="46"/>
      <c r="C424" s="46"/>
      <c r="D424" s="46"/>
      <c r="E424" s="46"/>
      <c r="F424" s="46"/>
      <c r="G424" s="46"/>
      <c r="H424" s="46"/>
    </row>
    <row r="425" spans="1:8" ht="15" thickBot="1" x14ac:dyDescent="0.35">
      <c r="A425" s="47" t="s">
        <v>420</v>
      </c>
      <c r="B425" s="48">
        <v>450</v>
      </c>
      <c r="C425" s="49" t="s">
        <v>11</v>
      </c>
      <c r="D425" s="50">
        <v>-16931012.25</v>
      </c>
      <c r="E425" s="50">
        <f>D425/1000</f>
        <v>-16931.01225</v>
      </c>
      <c r="F425" s="50">
        <v>-11993574.220000001</v>
      </c>
      <c r="G425" s="50">
        <f>F425/1000</f>
        <v>-11993.57422</v>
      </c>
      <c r="H425" s="51">
        <f>G425/E425*100</f>
        <v>70.83790409519078</v>
      </c>
    </row>
    <row r="426" spans="1:8" x14ac:dyDescent="0.3">
      <c r="A426" s="52"/>
      <c r="B426" s="52"/>
      <c r="C426" s="52"/>
      <c r="D426" s="52"/>
      <c r="E426" s="52"/>
      <c r="F426" s="52"/>
      <c r="G426" s="52"/>
      <c r="H426" s="52"/>
    </row>
    <row r="427" spans="1:8" x14ac:dyDescent="0.3">
      <c r="A427" s="61" t="s">
        <v>421</v>
      </c>
      <c r="B427" s="62"/>
      <c r="C427" s="62"/>
      <c r="D427" s="27"/>
      <c r="E427" s="27"/>
      <c r="F427" s="13"/>
      <c r="G427" s="13"/>
      <c r="H427" s="13"/>
    </row>
    <row r="428" spans="1:8" ht="40.799999999999997" customHeight="1" x14ac:dyDescent="0.3">
      <c r="A428" s="40" t="s">
        <v>2</v>
      </c>
      <c r="B428" s="40" t="s">
        <v>0</v>
      </c>
      <c r="C428" s="40" t="s">
        <v>422</v>
      </c>
      <c r="D428" s="6" t="s">
        <v>446</v>
      </c>
      <c r="E428" s="6" t="s">
        <v>446</v>
      </c>
      <c r="F428" s="6" t="s">
        <v>447</v>
      </c>
      <c r="G428" s="6" t="s">
        <v>447</v>
      </c>
      <c r="H428" s="10" t="s">
        <v>448</v>
      </c>
    </row>
    <row r="429" spans="1:8" ht="15" thickBot="1" x14ac:dyDescent="0.35">
      <c r="A429" s="41" t="s">
        <v>3</v>
      </c>
      <c r="B429" s="41" t="s">
        <v>4</v>
      </c>
      <c r="C429" s="41" t="s">
        <v>5</v>
      </c>
      <c r="D429" s="29"/>
      <c r="E429" s="29" t="s">
        <v>6</v>
      </c>
      <c r="F429" s="29"/>
      <c r="G429" s="29" t="s">
        <v>7</v>
      </c>
      <c r="H429" s="29" t="s">
        <v>8</v>
      </c>
    </row>
    <row r="430" spans="1:8" x14ac:dyDescent="0.3">
      <c r="A430" s="77" t="s">
        <v>423</v>
      </c>
      <c r="B430" s="73" t="s">
        <v>424</v>
      </c>
      <c r="C430" s="74" t="s">
        <v>11</v>
      </c>
      <c r="D430" s="75">
        <v>16931012.25</v>
      </c>
      <c r="E430" s="75">
        <f>D430/1000</f>
        <v>16931.01225</v>
      </c>
      <c r="F430" s="75">
        <v>11993574.220000001</v>
      </c>
      <c r="G430" s="75">
        <f>F430/1000</f>
        <v>11993.57422</v>
      </c>
      <c r="H430" s="76">
        <f>G430/E430*100</f>
        <v>70.83790409519078</v>
      </c>
    </row>
    <row r="431" spans="1:8" x14ac:dyDescent="0.3">
      <c r="A431" s="53" t="s">
        <v>425</v>
      </c>
      <c r="B431" s="33"/>
      <c r="C431" s="34"/>
      <c r="D431" s="34"/>
      <c r="E431" s="34"/>
      <c r="F431" s="14"/>
      <c r="G431" s="14"/>
      <c r="H431" s="14"/>
    </row>
    <row r="432" spans="1:8" x14ac:dyDescent="0.3">
      <c r="A432" s="54" t="s">
        <v>426</v>
      </c>
      <c r="B432" s="55" t="s">
        <v>427</v>
      </c>
      <c r="C432" s="56" t="s">
        <v>11</v>
      </c>
      <c r="D432" s="42" t="s">
        <v>12</v>
      </c>
      <c r="E432" s="42" t="s">
        <v>12</v>
      </c>
      <c r="F432" s="42" t="s">
        <v>12</v>
      </c>
      <c r="G432" s="42" t="s">
        <v>12</v>
      </c>
      <c r="H432" s="42" t="s">
        <v>12</v>
      </c>
    </row>
    <row r="433" spans="1:8" x14ac:dyDescent="0.3">
      <c r="A433" s="57" t="s">
        <v>428</v>
      </c>
      <c r="B433" s="33"/>
      <c r="C433" s="34"/>
      <c r="D433" s="34"/>
      <c r="E433" s="34"/>
      <c r="F433" s="34"/>
      <c r="G433" s="34"/>
      <c r="H433" s="34"/>
    </row>
    <row r="434" spans="1:8" x14ac:dyDescent="0.3">
      <c r="A434" s="54" t="s">
        <v>429</v>
      </c>
      <c r="B434" s="55" t="s">
        <v>430</v>
      </c>
      <c r="C434" s="56" t="s">
        <v>11</v>
      </c>
      <c r="D434" s="42" t="s">
        <v>12</v>
      </c>
      <c r="E434" s="42" t="s">
        <v>12</v>
      </c>
      <c r="F434" s="42" t="s">
        <v>12</v>
      </c>
      <c r="G434" s="42" t="s">
        <v>12</v>
      </c>
      <c r="H434" s="42" t="s">
        <v>12</v>
      </c>
    </row>
    <row r="435" spans="1:8" x14ac:dyDescent="0.3">
      <c r="A435" s="57" t="s">
        <v>428</v>
      </c>
      <c r="B435" s="33"/>
      <c r="C435" s="34"/>
      <c r="D435" s="34"/>
      <c r="E435" s="34"/>
      <c r="F435" s="34"/>
      <c r="G435" s="34"/>
      <c r="H435" s="34"/>
    </row>
    <row r="436" spans="1:8" x14ac:dyDescent="0.3">
      <c r="A436" s="54" t="s">
        <v>431</v>
      </c>
      <c r="B436" s="55" t="s">
        <v>432</v>
      </c>
      <c r="C436" s="56" t="s">
        <v>11</v>
      </c>
      <c r="D436" s="42">
        <v>16931012.25</v>
      </c>
      <c r="E436" s="30">
        <f t="shared" ref="E436:E447" si="24">D436/1000</f>
        <v>16931.01225</v>
      </c>
      <c r="F436" s="42">
        <v>11993574.220000001</v>
      </c>
      <c r="G436" s="30">
        <f t="shared" ref="G436:G447" si="25">F436/1000</f>
        <v>11993.57422</v>
      </c>
      <c r="H436" s="31">
        <f t="shared" ref="H436:H447" si="26">G436/E436*100</f>
        <v>70.83790409519078</v>
      </c>
    </row>
    <row r="437" spans="1:8" ht="27" x14ac:dyDescent="0.3">
      <c r="A437" s="35" t="s">
        <v>688</v>
      </c>
      <c r="B437" s="58" t="s">
        <v>432</v>
      </c>
      <c r="C437" s="56" t="s">
        <v>433</v>
      </c>
      <c r="D437" s="42">
        <v>16931012.25</v>
      </c>
      <c r="E437" s="30">
        <f t="shared" si="24"/>
        <v>16931.01225</v>
      </c>
      <c r="F437" s="42">
        <v>11993574.220000001</v>
      </c>
      <c r="G437" s="30">
        <f t="shared" si="25"/>
        <v>11993.57422</v>
      </c>
      <c r="H437" s="31">
        <f t="shared" si="26"/>
        <v>70.83790409519078</v>
      </c>
    </row>
    <row r="438" spans="1:8" x14ac:dyDescent="0.3">
      <c r="A438" s="54" t="s">
        <v>434</v>
      </c>
      <c r="B438" s="55" t="s">
        <v>435</v>
      </c>
      <c r="C438" s="56" t="s">
        <v>11</v>
      </c>
      <c r="D438" s="42">
        <v>-1087786550.4300001</v>
      </c>
      <c r="E438" s="30">
        <f t="shared" si="24"/>
        <v>-1087786.5504300001</v>
      </c>
      <c r="F438" s="42">
        <v>-518025291.24000001</v>
      </c>
      <c r="G438" s="30">
        <f t="shared" si="25"/>
        <v>-518025.29123999999</v>
      </c>
      <c r="H438" s="31">
        <f t="shared" si="26"/>
        <v>47.621961407339107</v>
      </c>
    </row>
    <row r="439" spans="1:8" x14ac:dyDescent="0.3">
      <c r="A439" s="35" t="s">
        <v>689</v>
      </c>
      <c r="B439" s="58" t="s">
        <v>435</v>
      </c>
      <c r="C439" s="56" t="s">
        <v>436</v>
      </c>
      <c r="D439" s="42">
        <v>-1087786550.4300001</v>
      </c>
      <c r="E439" s="30">
        <f t="shared" si="24"/>
        <v>-1087786.5504300001</v>
      </c>
      <c r="F439" s="42">
        <v>-518025291.24000001</v>
      </c>
      <c r="G439" s="30">
        <f t="shared" si="25"/>
        <v>-518025.29123999999</v>
      </c>
      <c r="H439" s="31">
        <f t="shared" si="26"/>
        <v>47.621961407339107</v>
      </c>
    </row>
    <row r="440" spans="1:8" x14ac:dyDescent="0.3">
      <c r="A440" s="35" t="s">
        <v>690</v>
      </c>
      <c r="B440" s="58" t="s">
        <v>435</v>
      </c>
      <c r="C440" s="56" t="s">
        <v>437</v>
      </c>
      <c r="D440" s="42">
        <v>-1087786550.4300001</v>
      </c>
      <c r="E440" s="30">
        <f t="shared" si="24"/>
        <v>-1087786.5504300001</v>
      </c>
      <c r="F440" s="42">
        <v>-518025291.24000001</v>
      </c>
      <c r="G440" s="30">
        <f t="shared" si="25"/>
        <v>-518025.29123999999</v>
      </c>
      <c r="H440" s="31">
        <f t="shared" si="26"/>
        <v>47.621961407339107</v>
      </c>
    </row>
    <row r="441" spans="1:8" x14ac:dyDescent="0.3">
      <c r="A441" s="35" t="s">
        <v>691</v>
      </c>
      <c r="B441" s="58" t="s">
        <v>435</v>
      </c>
      <c r="C441" s="56" t="s">
        <v>438</v>
      </c>
      <c r="D441" s="42">
        <v>-1087786550.4300001</v>
      </c>
      <c r="E441" s="30">
        <f t="shared" si="24"/>
        <v>-1087786.5504300001</v>
      </c>
      <c r="F441" s="42">
        <v>-518025291.24000001</v>
      </c>
      <c r="G441" s="30">
        <f t="shared" si="25"/>
        <v>-518025.29123999999</v>
      </c>
      <c r="H441" s="31">
        <f t="shared" si="26"/>
        <v>47.621961407339107</v>
      </c>
    </row>
    <row r="442" spans="1:8" ht="27" x14ac:dyDescent="0.3">
      <c r="A442" s="35" t="s">
        <v>692</v>
      </c>
      <c r="B442" s="58" t="s">
        <v>435</v>
      </c>
      <c r="C442" s="56" t="s">
        <v>439</v>
      </c>
      <c r="D442" s="42">
        <v>-1087786550.4300001</v>
      </c>
      <c r="E442" s="30">
        <f t="shared" si="24"/>
        <v>-1087786.5504300001</v>
      </c>
      <c r="F442" s="42">
        <v>-518025291.24000001</v>
      </c>
      <c r="G442" s="30">
        <f t="shared" si="25"/>
        <v>-518025.29123999999</v>
      </c>
      <c r="H442" s="31">
        <f t="shared" si="26"/>
        <v>47.621961407339107</v>
      </c>
    </row>
    <row r="443" spans="1:8" x14ac:dyDescent="0.3">
      <c r="A443" s="54" t="s">
        <v>440</v>
      </c>
      <c r="B443" s="55" t="s">
        <v>441</v>
      </c>
      <c r="C443" s="56" t="s">
        <v>11</v>
      </c>
      <c r="D443" s="42">
        <v>1117068846.3199999</v>
      </c>
      <c r="E443" s="30">
        <f t="shared" si="24"/>
        <v>1117068.84632</v>
      </c>
      <c r="F443" s="42">
        <v>530018865.45999998</v>
      </c>
      <c r="G443" s="30">
        <f t="shared" si="25"/>
        <v>530018.86546</v>
      </c>
      <c r="H443" s="31">
        <f t="shared" si="26"/>
        <v>47.44728735440615</v>
      </c>
    </row>
    <row r="444" spans="1:8" x14ac:dyDescent="0.3">
      <c r="A444" s="35" t="s">
        <v>693</v>
      </c>
      <c r="B444" s="58" t="s">
        <v>441</v>
      </c>
      <c r="C444" s="56" t="s">
        <v>442</v>
      </c>
      <c r="D444" s="42">
        <v>1117068846.3199999</v>
      </c>
      <c r="E444" s="30">
        <f t="shared" si="24"/>
        <v>1117068.84632</v>
      </c>
      <c r="F444" s="42">
        <v>530018865.45999998</v>
      </c>
      <c r="G444" s="30">
        <f t="shared" si="25"/>
        <v>530018.86546</v>
      </c>
      <c r="H444" s="31">
        <f t="shared" si="26"/>
        <v>47.44728735440615</v>
      </c>
    </row>
    <row r="445" spans="1:8" x14ac:dyDescent="0.3">
      <c r="A445" s="35" t="s">
        <v>694</v>
      </c>
      <c r="B445" s="58" t="s">
        <v>441</v>
      </c>
      <c r="C445" s="56" t="s">
        <v>443</v>
      </c>
      <c r="D445" s="42">
        <v>1117068846.3199999</v>
      </c>
      <c r="E445" s="30">
        <f t="shared" si="24"/>
        <v>1117068.84632</v>
      </c>
      <c r="F445" s="42">
        <v>530018865.45999998</v>
      </c>
      <c r="G445" s="30">
        <f t="shared" si="25"/>
        <v>530018.86546</v>
      </c>
      <c r="H445" s="31">
        <f t="shared" si="26"/>
        <v>47.44728735440615</v>
      </c>
    </row>
    <row r="446" spans="1:8" ht="17.399999999999999" customHeight="1" x14ac:dyDescent="0.3">
      <c r="A446" s="35" t="s">
        <v>695</v>
      </c>
      <c r="B446" s="58" t="s">
        <v>441</v>
      </c>
      <c r="C446" s="56" t="s">
        <v>444</v>
      </c>
      <c r="D446" s="42">
        <v>1117068846.3199999</v>
      </c>
      <c r="E446" s="30">
        <f t="shared" si="24"/>
        <v>1117068.84632</v>
      </c>
      <c r="F446" s="42">
        <v>530018865.45999998</v>
      </c>
      <c r="G446" s="30">
        <f t="shared" si="25"/>
        <v>530018.86546</v>
      </c>
      <c r="H446" s="31">
        <f t="shared" si="26"/>
        <v>47.44728735440615</v>
      </c>
    </row>
    <row r="447" spans="1:8" ht="27" x14ac:dyDescent="0.3">
      <c r="A447" s="35" t="s">
        <v>696</v>
      </c>
      <c r="B447" s="58" t="s">
        <v>441</v>
      </c>
      <c r="C447" s="56" t="s">
        <v>445</v>
      </c>
      <c r="D447" s="42">
        <v>1117068846.3199999</v>
      </c>
      <c r="E447" s="30">
        <f t="shared" si="24"/>
        <v>1117068.84632</v>
      </c>
      <c r="F447" s="42">
        <v>530018865.45999998</v>
      </c>
      <c r="G447" s="30">
        <f t="shared" si="25"/>
        <v>530018.86546</v>
      </c>
      <c r="H447" s="31">
        <f t="shared" si="26"/>
        <v>47.44728735440615</v>
      </c>
    </row>
  </sheetData>
  <mergeCells count="11">
    <mergeCell ref="A163:H163"/>
    <mergeCell ref="A427:C427"/>
    <mergeCell ref="F1:H1"/>
    <mergeCell ref="F2:H2"/>
    <mergeCell ref="F3:H3"/>
    <mergeCell ref="F4:H4"/>
    <mergeCell ref="A6:H6"/>
    <mergeCell ref="A7:H7"/>
    <mergeCell ref="A8:H8"/>
    <mergeCell ref="B1:C2"/>
    <mergeCell ref="A10:H10"/>
  </mergeCells>
  <pageMargins left="0.78740157480314965" right="0" top="0.39370078740157483" bottom="0.39370078740157483" header="0" footer="0"/>
  <pageSetup paperSize="9" scale="67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1BFCB6-1F76-45C3-AC9E-0D48797F51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мес. 2021</vt:lpstr>
      <vt:lpstr>'6 мес. 2021'!Заголовки_для_печати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2021-07-19T06:43:25Z</cp:lastPrinted>
  <dcterms:created xsi:type="dcterms:W3CDTF">2021-07-16T04:24:40Z</dcterms:created>
  <dcterms:modified xsi:type="dcterms:W3CDTF">2021-07-19T06:43:54Z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0503317G_20210101_4.xlsx</vt:lpwstr>
  </property>
  <property fmtid="{D5CDD505-2E9C-101B-9397-08002B2CF9AE}" pid="3" name="Название отчета">
    <vt:lpwstr>0503317G_20210101_4.xlsx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