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1\1 кв.2021\"/>
    </mc:Choice>
  </mc:AlternateContent>
  <bookViews>
    <workbookView xWindow="0" yWindow="0" windowWidth="23040" windowHeight="8832"/>
  </bookViews>
  <sheets>
    <sheet name="1 кв. 2021" sheetId="2" r:id="rId1"/>
  </sheets>
  <definedNames>
    <definedName name="_xlnm.Print_Titles" localSheetId="0">'1 кв. 2021'!$12:$13</definedName>
  </definedNames>
  <calcPr calcId="152511"/>
</workbook>
</file>

<file path=xl/calcChain.xml><?xml version="1.0" encoding="utf-8"?>
<calcChain xmlns="http://schemas.openxmlformats.org/spreadsheetml/2006/main">
  <c r="H147" i="2" l="1"/>
  <c r="H148" i="2"/>
  <c r="H149" i="2"/>
  <c r="H150" i="2"/>
  <c r="H151" i="2"/>
  <c r="H152" i="2"/>
  <c r="H153" i="2"/>
  <c r="H154" i="2"/>
  <c r="H155" i="2"/>
  <c r="H156" i="2"/>
  <c r="H158" i="2"/>
  <c r="H159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7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8" i="2"/>
  <c r="H199" i="2"/>
  <c r="H200" i="2"/>
  <c r="H201" i="2"/>
  <c r="H202" i="2"/>
  <c r="H203" i="2"/>
  <c r="H204" i="2"/>
  <c r="H205" i="2"/>
  <c r="H207" i="2"/>
  <c r="H208" i="2"/>
  <c r="H209" i="2"/>
  <c r="H210" i="2"/>
  <c r="H211" i="2"/>
  <c r="H218" i="2"/>
  <c r="H219" i="2"/>
  <c r="H220" i="2"/>
  <c r="H221" i="2"/>
  <c r="H223" i="2"/>
  <c r="H225" i="2"/>
  <c r="H230" i="2"/>
  <c r="H234" i="2"/>
  <c r="H235" i="2"/>
  <c r="H236" i="2"/>
  <c r="H237" i="2"/>
  <c r="H238" i="2"/>
  <c r="H239" i="2"/>
  <c r="H240" i="2"/>
  <c r="H255" i="2"/>
  <c r="H256" i="2"/>
  <c r="H257" i="2"/>
  <c r="H258" i="2"/>
  <c r="H259" i="2"/>
  <c r="H260" i="2"/>
  <c r="H261" i="2"/>
  <c r="H262" i="2"/>
  <c r="H263" i="2"/>
  <c r="H270" i="2"/>
  <c r="H271" i="2"/>
  <c r="H272" i="2"/>
  <c r="H273" i="2"/>
  <c r="H274" i="2"/>
  <c r="H289" i="2"/>
  <c r="H290" i="2"/>
  <c r="H291" i="2"/>
  <c r="H292" i="2"/>
  <c r="H293" i="2"/>
  <c r="H294" i="2"/>
  <c r="H295" i="2"/>
  <c r="H299" i="2"/>
  <c r="H300" i="2"/>
  <c r="H301" i="2"/>
  <c r="H302" i="2"/>
  <c r="H303" i="2"/>
  <c r="H304" i="2"/>
  <c r="H305" i="2"/>
  <c r="H306" i="2"/>
  <c r="H308" i="2"/>
  <c r="H309" i="2"/>
  <c r="H310" i="2"/>
  <c r="H311" i="2"/>
  <c r="H322" i="2"/>
  <c r="H323" i="2"/>
  <c r="H324" i="2"/>
  <c r="H325" i="2"/>
  <c r="H326" i="2"/>
  <c r="H327" i="2"/>
  <c r="H328" i="2"/>
  <c r="H329" i="2"/>
  <c r="H331" i="2"/>
  <c r="H332" i="2"/>
  <c r="H333" i="2"/>
  <c r="H334" i="2"/>
  <c r="H335" i="2"/>
  <c r="H338" i="2"/>
  <c r="H339" i="2"/>
  <c r="H340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90" i="2"/>
  <c r="H145" i="2"/>
  <c r="G147" i="2"/>
  <c r="G148" i="2"/>
  <c r="G149" i="2"/>
  <c r="G150" i="2"/>
  <c r="G151" i="2"/>
  <c r="G152" i="2"/>
  <c r="G153" i="2"/>
  <c r="G154" i="2"/>
  <c r="G155" i="2"/>
  <c r="G156" i="2"/>
  <c r="G158" i="2"/>
  <c r="G159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7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8" i="2"/>
  <c r="G199" i="2"/>
  <c r="G200" i="2"/>
  <c r="G201" i="2"/>
  <c r="G202" i="2"/>
  <c r="G203" i="2"/>
  <c r="G204" i="2"/>
  <c r="G205" i="2"/>
  <c r="G207" i="2"/>
  <c r="G208" i="2"/>
  <c r="G209" i="2"/>
  <c r="G210" i="2"/>
  <c r="G211" i="2"/>
  <c r="G218" i="2"/>
  <c r="G219" i="2"/>
  <c r="G220" i="2"/>
  <c r="G221" i="2"/>
  <c r="G223" i="2"/>
  <c r="G225" i="2"/>
  <c r="G230" i="2"/>
  <c r="G234" i="2"/>
  <c r="G235" i="2"/>
  <c r="G236" i="2"/>
  <c r="G237" i="2"/>
  <c r="G238" i="2"/>
  <c r="G239" i="2"/>
  <c r="G240" i="2"/>
  <c r="G255" i="2"/>
  <c r="G256" i="2"/>
  <c r="G257" i="2"/>
  <c r="G258" i="2"/>
  <c r="G259" i="2"/>
  <c r="G260" i="2"/>
  <c r="G261" i="2"/>
  <c r="G262" i="2"/>
  <c r="G263" i="2"/>
  <c r="G270" i="2"/>
  <c r="G271" i="2"/>
  <c r="G272" i="2"/>
  <c r="G273" i="2"/>
  <c r="G274" i="2"/>
  <c r="G289" i="2"/>
  <c r="G290" i="2"/>
  <c r="G291" i="2"/>
  <c r="G292" i="2"/>
  <c r="G293" i="2"/>
  <c r="G294" i="2"/>
  <c r="G295" i="2"/>
  <c r="G299" i="2"/>
  <c r="G300" i="2"/>
  <c r="G301" i="2"/>
  <c r="G302" i="2"/>
  <c r="G303" i="2"/>
  <c r="G304" i="2"/>
  <c r="G305" i="2"/>
  <c r="G306" i="2"/>
  <c r="G308" i="2"/>
  <c r="G309" i="2"/>
  <c r="G310" i="2"/>
  <c r="G311" i="2"/>
  <c r="G322" i="2"/>
  <c r="G323" i="2"/>
  <c r="G324" i="2"/>
  <c r="G325" i="2"/>
  <c r="G326" i="2"/>
  <c r="G327" i="2"/>
  <c r="G328" i="2"/>
  <c r="G329" i="2"/>
  <c r="G331" i="2"/>
  <c r="G332" i="2"/>
  <c r="G333" i="2"/>
  <c r="G334" i="2"/>
  <c r="G335" i="2"/>
  <c r="G338" i="2"/>
  <c r="G339" i="2"/>
  <c r="G340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90" i="2"/>
  <c r="G145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90" i="2"/>
  <c r="E145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395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395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39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90" i="2"/>
  <c r="H91" i="2"/>
  <c r="H94" i="2"/>
  <c r="H95" i="2"/>
  <c r="H96" i="2"/>
  <c r="H97" i="2"/>
  <c r="H108" i="2"/>
  <c r="H109" i="2"/>
  <c r="H119" i="2"/>
  <c r="H120" i="2"/>
  <c r="H121" i="2"/>
  <c r="H122" i="2"/>
  <c r="H123" i="2"/>
  <c r="H128" i="2"/>
  <c r="H129" i="2"/>
  <c r="H130" i="2"/>
  <c r="H131" i="2"/>
  <c r="H134" i="2"/>
  <c r="H135" i="2"/>
  <c r="H136" i="2"/>
  <c r="H137" i="2"/>
  <c r="H138" i="2"/>
  <c r="H139" i="2"/>
  <c r="H140" i="2"/>
  <c r="H14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9" i="2"/>
  <c r="G120" i="2"/>
  <c r="G121" i="2"/>
  <c r="G122" i="2"/>
  <c r="G123" i="2"/>
  <c r="G128" i="2"/>
  <c r="G129" i="2"/>
  <c r="G130" i="2"/>
  <c r="G131" i="2"/>
  <c r="G134" i="2"/>
  <c r="G135" i="2"/>
  <c r="G136" i="2"/>
  <c r="G137" i="2"/>
  <c r="G138" i="2"/>
  <c r="G139" i="2"/>
  <c r="G140" i="2"/>
  <c r="G14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4" i="2"/>
  <c r="E95" i="2"/>
  <c r="E96" i="2"/>
  <c r="E9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" i="2"/>
</calcChain>
</file>

<file path=xl/sharedStrings.xml><?xml version="1.0" encoding="utf-8"?>
<sst xmlns="http://schemas.openxmlformats.org/spreadsheetml/2006/main" count="1561" uniqueCount="639">
  <si>
    <t xml:space="preserve">                                                               1. Доходы бюджета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</si>
  <si>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</si>
  <si>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</si>
  <si>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</si>
  <si>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</si>
  <si>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</si>
  <si>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</si>
  <si>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</si>
  <si>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</si>
  <si>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</si>
  <si>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</si>
  <si>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13</t>
  </si>
  <si>
    <t>26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</si>
  <si>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</si>
  <si>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</si>
  <si>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</si>
  <si>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</si>
  <si>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</si>
  <si>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</si>
  <si>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</si>
  <si>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</si>
  <si>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</si>
  <si>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</si>
  <si>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</si>
  <si>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</si>
  <si>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</si>
  <si>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</si>
  <si>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</si>
  <si>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</si>
  <si>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</si>
  <si>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</si>
  <si>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</si>
  <si>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</si>
  <si>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</si>
  <si>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</si>
  <si>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</si>
  <si>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</si>
  <si>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</si>
  <si>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</si>
  <si>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</si>
  <si>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</si>
  <si>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</si>
  <si>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</si>
  <si>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</si>
  <si>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</si>
  <si>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</si>
  <si>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</si>
  <si>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</si>
  <si>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</si>
  <si>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</si>
  <si>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</si>
  <si>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</si>
  <si>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</si>
  <si>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</si>
  <si>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</si>
  <si>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000 1110507000 0000 120</t>
  </si>
  <si>
    <t xml:space="preserve"> 000 1110507505 0000 120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</si>
  <si>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</si>
  <si>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</si>
  <si>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</si>
  <si>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</si>
  <si>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</si>
  <si>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</si>
  <si>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</si>
  <si>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</si>
  <si>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</si>
  <si>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000 1120500000 0000 120</t>
  </si>
  <si>
    <t xml:space="preserve"> 000 1120505005 0000 120</t>
  </si>
  <si>
    <t xml:space="preserve"> 000 1130000000 0000 000</t>
  </si>
  <si>
    <t xml:space="preserve"> 000 1130200000 0000 130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</si>
  <si>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</si>
  <si>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</si>
  <si>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</si>
  <si>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</si>
  <si>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000 1140205005 0000 410</t>
  </si>
  <si>
    <t xml:space="preserve"> 000 1140205305 0000 410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</si>
  <si>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</si>
  <si>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</si>
  <si>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</si>
  <si>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</si>
  <si>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</si>
  <si>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</si>
  <si>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</si>
  <si>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</si>
  <si>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</si>
  <si>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</si>
  <si>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</si>
  <si>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</si>
  <si>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000 1160108001 0000 140</t>
  </si>
  <si>
    <t xml:space="preserve"> 000 1160108301 0000 140</t>
  </si>
  <si>
    <t xml:space="preserve"> 000 1160114001 0000 140</t>
  </si>
  <si>
    <t xml:space="preserve"> 000 1160114301 0000 140</t>
  </si>
  <si>
    <t xml:space="preserve"> 000 1160115001 0000 140</t>
  </si>
  <si>
    <t xml:space="preserve"> 000 1160115301 0000 140</t>
  </si>
  <si>
    <t xml:space="preserve"> 000 1160117001 0000 140</t>
  </si>
  <si>
    <t xml:space="preserve"> 000 1160117301 0000 140</t>
  </si>
  <si>
    <t xml:space="preserve"> 000 1160119001 0000 140</t>
  </si>
  <si>
    <t xml:space="preserve"> 000 1160119301 0000 140</t>
  </si>
  <si>
    <t xml:space="preserve"> 000 1160120001 0000 140</t>
  </si>
  <si>
    <t xml:space="preserve"> 000 1160120301 0000 140</t>
  </si>
  <si>
    <t xml:space="preserve"> 000 1160700000 0000 140</t>
  </si>
  <si>
    <t xml:space="preserve"> 000 1160701000 0000 140</t>
  </si>
  <si>
    <t xml:space="preserve"> 000 1160701005 0000 140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</si>
  <si>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</si>
  <si>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</si>
  <si>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</si>
  <si>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</si>
  <si>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000 1170000000 0000 000</t>
  </si>
  <si>
    <t xml:space="preserve"> 000 1170100000 0000 180</t>
  </si>
  <si>
    <t xml:space="preserve"> 000 1170105005 0000 180</t>
  </si>
  <si>
    <t xml:space="preserve"> 000 2000000000 0000 000</t>
  </si>
  <si>
    <t xml:space="preserve"> 000 2020000000 0000 000</t>
  </si>
  <si>
    <t xml:space="preserve"> 000 2022000000 0000 150</t>
  </si>
  <si>
    <t xml:space="preserve"> 000 2022509700 0000 150</t>
  </si>
  <si>
    <t xml:space="preserve"> 000 2022509705 0000 150</t>
  </si>
  <si>
    <t xml:space="preserve"> 000 2022549700 0000 150</t>
  </si>
  <si>
    <t xml:space="preserve"> 000 2022549705 0000 150</t>
  </si>
  <si>
    <t xml:space="preserve"> 000 2022551900 0000 150</t>
  </si>
  <si>
    <t xml:space="preserve"> 000 2022551905 0000 150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</si>
  <si>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</si>
  <si>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</si>
  <si>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</si>
  <si>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</si>
  <si>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</si>
  <si>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000 2023002900 0000 150</t>
  </si>
  <si>
    <t xml:space="preserve"> 000 2023002905 0000 150</t>
  </si>
  <si>
    <t xml:space="preserve"> 000 2023508200 0000 150</t>
  </si>
  <si>
    <t xml:space="preserve"> 000 2023508205 0000 150</t>
  </si>
  <si>
    <t xml:space="preserve"> 000 2023512000 0000 150</t>
  </si>
  <si>
    <t xml:space="preserve"> 000 2023512005 0000 150</t>
  </si>
  <si>
    <t xml:space="preserve"> 000 2023526000 0000 150</t>
  </si>
  <si>
    <t xml:space="preserve"> 000 2023526005 0000 150</t>
  </si>
  <si>
    <t xml:space="preserve"> 000 2023530400 0000 150</t>
  </si>
  <si>
    <t xml:space="preserve"> 000 2023530405 0000 150</t>
  </si>
  <si>
    <t xml:space="preserve"> 000 2023546900 0000 150</t>
  </si>
  <si>
    <t xml:space="preserve"> 000 2023546905 0000 150</t>
  </si>
  <si>
    <t xml:space="preserve"> 000 2023593000 0000 150</t>
  </si>
  <si>
    <t xml:space="preserve"> 000 2023593005 0000 150</t>
  </si>
  <si>
    <t xml:space="preserve"> 000 2023690000 0000 150</t>
  </si>
  <si>
    <t xml:space="preserve"> 000 2023690005 0000 150</t>
  </si>
  <si>
    <t xml:space="preserve"> 000 2024000000 0000 150</t>
  </si>
  <si>
    <t xml:space="preserve"> 000 2024530300 0000 150</t>
  </si>
  <si>
    <t xml:space="preserve"> 000 2024530305 0000 150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</si>
  <si>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</si>
  <si>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</si>
  <si>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</si>
  <si>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</si>
  <si>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</si>
  <si>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</si>
  <si>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</si>
  <si>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</si>
  <si>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</si>
  <si>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</si>
  <si>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</si>
  <si>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</si>
  <si>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</si>
  <si>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000 0103 0000000000 123</t>
  </si>
  <si>
    <t xml:space="preserve"> 000 0103 0000000000 129</t>
  </si>
  <si>
    <t xml:space="preserve"> 000 0103 0000000000 800</t>
  </si>
  <si>
    <t xml:space="preserve"> 000 0103 0000000000 850</t>
  </si>
  <si>
    <t xml:space="preserve"> 000 0103 0000000000 853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</si>
  <si>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</si>
  <si>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</si>
  <si>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</si>
  <si>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</si>
  <si>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</si>
  <si>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</si>
  <si>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</si>
  <si>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</si>
  <si>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</si>
  <si>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000 0104 0000000000 247</t>
  </si>
  <si>
    <t xml:space="preserve"> 000 0104 0000000000 800</t>
  </si>
  <si>
    <t xml:space="preserve"> 000 0104 0000000000 850</t>
  </si>
  <si>
    <t xml:space="preserve"> 000 0104 0000000000 851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</si>
  <si>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</si>
  <si>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</si>
  <si>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</si>
  <si>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</si>
  <si>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</si>
  <si>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</si>
  <si>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</si>
  <si>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</si>
  <si>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</si>
  <si>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</si>
  <si>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</si>
  <si>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</si>
  <si>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</si>
  <si>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</si>
  <si>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</si>
  <si>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</si>
  <si>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</si>
  <si>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</si>
  <si>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</si>
  <si>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</si>
  <si>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</si>
  <si>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</si>
  <si>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</si>
  <si>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</si>
  <si>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</si>
  <si>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</si>
  <si>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</si>
  <si>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</si>
  <si>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</si>
  <si>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</si>
  <si>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</si>
  <si>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</si>
  <si>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</si>
  <si>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</si>
  <si>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</si>
  <si>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</si>
  <si>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</si>
  <si>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000 0113 0000000000 360</t>
  </si>
  <si>
    <t xml:space="preserve"> 000 0113 0000000000 400</t>
  </si>
  <si>
    <t xml:space="preserve"> 000 0113 0000000000 410</t>
  </si>
  <si>
    <t xml:space="preserve"> 000 0113 0000000000 412</t>
  </si>
  <si>
    <t xml:space="preserve"> 000 0113 0000000000 414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</si>
  <si>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</si>
  <si>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</si>
  <si>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</si>
  <si>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</si>
  <si>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</si>
  <si>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</si>
  <si>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</si>
  <si>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</si>
  <si>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</si>
  <si>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</si>
  <si>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</si>
  <si>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</si>
  <si>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</si>
  <si>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</si>
  <si>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</si>
  <si>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</si>
  <si>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</si>
  <si>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</si>
  <si>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</si>
  <si>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</si>
  <si>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</si>
  <si>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</si>
  <si>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</si>
  <si>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</si>
  <si>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</si>
  <si>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</si>
  <si>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</si>
  <si>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</si>
  <si>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</si>
  <si>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</si>
  <si>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</si>
  <si>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</si>
  <si>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</si>
  <si>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</si>
  <si>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</si>
  <si>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</si>
  <si>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</si>
  <si>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</si>
  <si>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</si>
  <si>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</si>
  <si>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</si>
  <si>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</si>
  <si>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</si>
  <si>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</si>
  <si>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</si>
  <si>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</si>
  <si>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</si>
  <si>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</si>
  <si>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</si>
  <si>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</si>
  <si>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</si>
  <si>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</si>
  <si>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</si>
  <si>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</si>
  <si>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</si>
  <si>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</si>
  <si>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</si>
  <si>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</si>
  <si>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</si>
  <si>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</si>
  <si>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000 0503 0000000000 800</t>
  </si>
  <si>
    <t xml:space="preserve"> 000 0503 0000000000 850</t>
  </si>
  <si>
    <t xml:space="preserve"> 000 0503 0000000000 853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</si>
  <si>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</si>
  <si>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</si>
  <si>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</si>
  <si>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</si>
  <si>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</si>
  <si>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</si>
  <si>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</si>
  <si>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</si>
  <si>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000 0700 0000000000 000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</si>
  <si>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</si>
  <si>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</si>
  <si>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</si>
  <si>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</si>
  <si>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</si>
  <si>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</si>
  <si>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</si>
  <si>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</si>
  <si>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</si>
  <si>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</si>
  <si>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</si>
  <si>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</si>
  <si>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</si>
  <si>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</si>
  <si>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</si>
  <si>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</si>
  <si>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</si>
  <si>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</si>
  <si>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</si>
  <si>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</si>
  <si>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</si>
  <si>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</si>
  <si>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</si>
  <si>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</si>
  <si>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</si>
  <si>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</si>
  <si>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</si>
  <si>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</si>
  <si>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</si>
  <si>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</si>
  <si>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</si>
  <si>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</si>
  <si>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</si>
  <si>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</si>
  <si>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</si>
  <si>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</si>
  <si>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</si>
  <si>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</si>
  <si>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</si>
  <si>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</si>
  <si>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</si>
  <si>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</si>
  <si>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</si>
  <si>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</si>
  <si>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</si>
  <si>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</si>
  <si>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</si>
  <si>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</si>
  <si>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</si>
  <si>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</si>
  <si>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</si>
  <si>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</si>
  <si>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</si>
  <si>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</si>
  <si>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</si>
  <si>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</si>
  <si>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</si>
  <si>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</si>
  <si>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</si>
  <si>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</si>
  <si>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</si>
  <si>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000 1001 0000000000 310</t>
  </si>
  <si>
    <t xml:space="preserve"> 000 1001 0000000000 312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</si>
  <si>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</si>
  <si>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</si>
  <si>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</si>
  <si>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</si>
  <si>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000 1003 0000000000 322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</si>
  <si>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</si>
  <si>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</si>
  <si>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</si>
  <si>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</si>
  <si>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</si>
  <si>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</si>
  <si>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</si>
  <si>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</si>
  <si>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</si>
  <si>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</si>
  <si>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</si>
  <si>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</si>
  <si>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</si>
  <si>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</si>
  <si>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</si>
  <si>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</si>
  <si>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</si>
  <si>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</si>
  <si>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000 1102 0000000000 800</t>
  </si>
  <si>
    <t xml:space="preserve"> 000 1102 0000000000 850</t>
  </si>
  <si>
    <t xml:space="preserve"> 000 1102 0000000000 853</t>
  </si>
  <si>
    <t xml:space="preserve"> 000 1200 0000000000 000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</si>
  <si>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</si>
  <si>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</si>
  <si>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</si>
  <si>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</si>
  <si>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</si>
  <si>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</si>
  <si>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</si>
  <si>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</si>
  <si>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</si>
  <si>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</si>
  <si>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</si>
  <si>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</si>
  <si>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</si>
  <si>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</si>
  <si>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</si>
  <si>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</si>
  <si>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</si>
  <si>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</si>
  <si>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</si>
  <si>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</si>
  <si>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</si>
  <si>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</si>
  <si>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</si>
  <si>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000 0105000000 0000 500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</si>
  <si>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</si>
  <si>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</si>
  <si>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</si>
  <si>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</si>
  <si>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</si>
  <si>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000 0105000000 0000 600</t>
  </si>
  <si>
    <t xml:space="preserve"> 000 0105020000 0000 600</t>
  </si>
  <si>
    <t xml:space="preserve"> 000 0105020100 0000 610</t>
  </si>
  <si>
    <t xml:space="preserve"> 000 0105020105 0000 610</t>
  </si>
  <si>
    <t>Утвержденные бюджетные назначения/план</t>
  </si>
  <si>
    <t>2. Расходы бюджета</t>
  </si>
  <si>
    <t>Исполнено/факт</t>
  </si>
  <si>
    <t>Процент исполнения</t>
  </si>
  <si>
    <t xml:space="preserve">3.Источники финансирования дефицита бюджета 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</si>
  <si>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</si>
  <si>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</si>
  <si>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</si>
  <si>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</si>
  <si>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</si>
  <si>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</si>
  <si>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</si>
  <si>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</si>
  <si>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</si>
  <si>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</si>
  <si>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</si>
  <si>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</si>
  <si>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</si>
  <si>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</si>
  <si>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</si>
  <si>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</si>
  <si>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</si>
  <si>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</si>
  <si>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</si>
  <si>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</si>
  <si>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</si>
  <si>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</si>
  <si>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</si>
  <si>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</si>
  <si>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</si>
  <si>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Налог, взимаемый в связи с применением патентной системы налогообложения, зачисляемый в бюджеты муниципальных районов5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</si>
  <si>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</si>
  <si>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</si>
  <si>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</si>
  <si>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</si>
  <si>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</si>
  <si>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</si>
  <si>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</si>
  <si>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</si>
  <si>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</si>
  <si>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</si>
  <si>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</si>
  <si>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</si>
  <si>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</si>
  <si>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</si>
  <si>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</si>
  <si>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</si>
  <si>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</si>
  <si>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</si>
  <si>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размещение отходов производства</t>
  </si>
  <si>
    <t xml:space="preserve">  Плата за пользование водными объектами</t>
  </si>
  <si>
    <t xml:space="preserve">  Плата за пользование водными объектами, находящимися в собственности муниципальных районов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</si>
  <si>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</si>
  <si>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</si>
  <si>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</si>
  <si>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Прочие доходы от компенсации затрат бюджетов муниципальных районов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</si>
  <si>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</si>
  <si>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</si>
  <si>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</si>
  <si>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</si>
  <si>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</si>
  <si>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</si>
  <si>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</si>
  <si>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</si>
  <si>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</si>
  <si>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</si>
  <si>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</si>
  <si>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</si>
  <si>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</si>
  <si>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</si>
  <si>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</si>
  <si>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</si>
  <si>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</si>
  <si>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</si>
  <si>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</si>
  <si>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</si>
  <si>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</si>
  <si>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</si>
  <si>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</si>
  <si>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</si>
  <si>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</si>
  <si>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</si>
  <si>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</si>
  <si>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</si>
  <si>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</si>
  <si>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</si>
  <si>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</si>
  <si>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 в целях возмещения причиненного ущерба (убытков)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</si>
  <si>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</si>
  <si>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</si>
  <si>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</si>
  <si>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ПРОЧИЕ НЕНАЛОГОВЫЕ ДОХОДЫ</t>
  </si>
  <si>
    <t xml:space="preserve">  Невыясненные поступления, зачисляемые в бюджеты муниципальных районов</t>
  </si>
  <si>
    <t xml:space="preserve">  Невыясненные поступления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</si>
  <si>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</si>
  <si>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</si>
  <si>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</si>
  <si>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</si>
  <si>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</si>
  <si>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на реализацию мероприятий по обеспечению жильем молодых семей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</si>
  <si>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</si>
  <si>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 Субсидии бюджетам на поддержку отрасли культуры</t>
  </si>
  <si>
    <t xml:space="preserve">  Субсидии бюджетам муниципальных районов на поддержку отрасли культуры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</si>
  <si>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</si>
  <si>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</si>
  <si>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</si>
  <si>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</si>
  <si>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</si>
  <si>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</si>
  <si>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</si>
  <si>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</si>
  <si>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</si>
  <si>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</si>
  <si>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</si>
  <si>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</si>
  <si>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</si>
  <si>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</si>
  <si>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</si>
  <si>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</si>
  <si>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</si>
  <si>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Субвенции бюджетам на государственную регистрацию актов гражданского состояния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</si>
  <si>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</si>
  <si>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 Единая субвенция местным бюджетам из бюджета субъекта Российской Федерации</t>
  </si>
  <si>
    <t xml:space="preserve">  Единая субвенция бюджетам муниципальных районов из бюджета субъекта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</si>
  <si>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</si>
  <si>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</si>
  <si>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</si>
  <si>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</si>
  <si>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</si>
  <si>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</si>
  <si>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</si>
  <si>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</si>
  <si>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</si>
  <si>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</si>
  <si>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</si>
  <si>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</si>
  <si>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</si>
  <si>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</si>
  <si>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</si>
  <si>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</si>
  <si>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</si>
  <si>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</si>
  <si>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</si>
  <si>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Закупка энергетических ресурсов</t>
  </si>
  <si>
    <t xml:space="preserve">  Уплата налога на имущество организаций и земельного налога</t>
  </si>
  <si>
    <t xml:space="preserve">  Уплата прочих налогов, сборов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</si>
  <si>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</si>
  <si>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</si>
  <si>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</si>
  <si>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Резервные средства</t>
  </si>
  <si>
    <t xml:space="preserve">  Другие общегосударственные вопросы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</si>
  <si>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</si>
  <si>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</si>
  <si>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</si>
  <si>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</si>
  <si>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Социальное обеспечение и иные выплаты населению</t>
  </si>
  <si>
    <t xml:space="preserve">  Иные выплаты населению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</si>
  <si>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</si>
  <si>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</si>
  <si>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</si>
  <si>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</si>
  <si>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</si>
  <si>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</si>
  <si>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</si>
  <si>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</si>
  <si>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</si>
  <si>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</si>
  <si>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</si>
  <si>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Дорожное хозяйство (дорожные фонды)</t>
  </si>
  <si>
    <t xml:space="preserve">  Связь и информатика</t>
  </si>
  <si>
    <t xml:space="preserve">  Другие вопросы в области национальной экономики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</si>
  <si>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</si>
  <si>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</si>
  <si>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 xml:space="preserve">  Субсидии бюджетным учреждениям на иные цели</t>
  </si>
  <si>
    <t xml:space="preserve">  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</si>
  <si>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</si>
  <si>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</si>
  <si>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</si>
  <si>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</si>
  <si>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</si>
  <si>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</si>
  <si>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</si>
  <si>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Общее образование</t>
  </si>
  <si>
    <t xml:space="preserve">  Дополнительное образование детей</t>
  </si>
  <si>
    <t xml:space="preserve">  Профессиональная подготовка, переподготовка и повышение квалификации</t>
  </si>
  <si>
    <t xml:space="preserve">  Молодежная политика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</si>
  <si>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</si>
  <si>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</si>
  <si>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Другие вопросы в области образования</t>
  </si>
  <si>
    <t xml:space="preserve">  Премии и гранты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</si>
  <si>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</si>
  <si>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</si>
  <si>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</si>
  <si>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</si>
  <si>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Публичные нормативные социальные выплаты гражданам</t>
  </si>
  <si>
    <t xml:space="preserve">  Иные пенсии, социальные доплаты к пенсиям</t>
  </si>
  <si>
    <t xml:space="preserve">  Социальное обеспечение населения</t>
  </si>
  <si>
    <t xml:space="preserve">  Субсидии гражданам на приобретение жилья</t>
  </si>
  <si>
    <t xml:space="preserve">  Охрана семьи и детства</t>
  </si>
  <si>
    <t xml:space="preserve">  Пособия, компенсации, меры социальной поддержки по публичным нормативным обязательствам</t>
  </si>
  <si>
    <t xml:space="preserve">  Приобретение товаров, работ, услуг в пользу граждан в целях их социального обеспечения</t>
  </si>
  <si>
    <t xml:space="preserve">  ФИЗИЧЕСКАЯ КУЛЬТУРА И СПОРТ</t>
  </si>
  <si>
    <t xml:space="preserve">  Массовый спорт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</si>
  <si>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</si>
  <si>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СРЕДСТВА МАССОВОЙ ИНФОРМАЦИИ</t>
  </si>
  <si>
    <t xml:space="preserve">  Периодическая печать и издательства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</si>
  <si>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</si>
  <si>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</si>
  <si>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Межбюджетные трансферты</t>
  </si>
  <si>
    <t xml:space="preserve">  Дотации</t>
  </si>
  <si>
    <t xml:space="preserve">  Дотации на выравнивание бюджетной обеспеченности</t>
  </si>
  <si>
    <t xml:space="preserve">  Изменение остатков средств на счетах по учету средств бюджетов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</si>
  <si>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</si>
  <si>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</si>
  <si>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</si>
  <si>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муниципальных районов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</si>
  <si>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</si>
  <si>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</si>
  <si>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</si>
  <si>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муниципальных районов</t>
  </si>
  <si>
    <t>Приложение1</t>
  </si>
  <si>
    <t xml:space="preserve">к постановлению Администрации </t>
  </si>
  <si>
    <t>Черниговского района</t>
  </si>
  <si>
    <t>Отчет</t>
  </si>
  <si>
    <t>об исполнении бюджета Черниговского района</t>
  </si>
  <si>
    <t>за 1 квартал 2021 года</t>
  </si>
  <si>
    <t>Единица измерения: тыс. руб.</t>
  </si>
  <si>
    <t>от 20.04.2021 № 181-па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</si>
</sst>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6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49" fontId="17" fillId="0" borderId="16" xfId="35" applyFont="1">
      <alignment horizontal="center" vertical="center" wrapText="1"/>
    </xf>
    <xf numFmtId="0" fontId="4" fillId="0" borderId="1" xfId="15" applyNumberFormat="1" applyBorder="1" applyProtection="1"/>
    <xf numFmtId="49" fontId="17" fillId="0" borderId="49" xfId="35" applyFont="1" applyBorder="1">
      <alignment horizontal="center" vertical="center" wrapText="1"/>
    </xf>
    <xf numFmtId="0" fontId="17" fillId="0" borderId="1" xfId="5" applyNumberFormat="1" applyFont="1" applyBorder="1" applyProtection="1"/>
    <xf numFmtId="0" fontId="17" fillId="0" borderId="1" xfId="5" applyNumberFormat="1" applyFont="1" applyProtection="1"/>
    <xf numFmtId="0" fontId="19" fillId="0" borderId="1" xfId="8" applyNumberFormat="1" applyFont="1" applyBorder="1" applyProtection="1"/>
    <xf numFmtId="0" fontId="19" fillId="0" borderId="1" xfId="1" applyNumberFormat="1" applyFont="1" applyBorder="1" applyProtection="1"/>
    <xf numFmtId="0" fontId="19" fillId="0" borderId="1" xfId="2" applyNumberFormat="1" applyFont="1" applyBorder="1" applyProtection="1">
      <alignment horizontal="center" wrapText="1"/>
    </xf>
    <xf numFmtId="0" fontId="19" fillId="0" borderId="1" xfId="7" applyNumberFormat="1" applyFont="1" applyBorder="1" applyProtection="1"/>
    <xf numFmtId="0" fontId="17" fillId="0" borderId="1" xfId="11" applyNumberFormat="1" applyFont="1" applyBorder="1" applyProtection="1">
      <alignment horizontal="left"/>
    </xf>
    <xf numFmtId="0" fontId="17" fillId="0" borderId="1" xfId="12" applyNumberFormat="1" applyFont="1" applyBorder="1" applyProtection="1">
      <alignment horizontal="center" vertical="top"/>
    </xf>
    <xf numFmtId="49" fontId="17" fillId="0" borderId="1" xfId="13" applyNumberFormat="1" applyFont="1" applyBorder="1" applyProtection="1">
      <alignment horizontal="right"/>
    </xf>
    <xf numFmtId="0" fontId="17" fillId="0" borderId="1" xfId="18" applyNumberFormat="1" applyFont="1" applyBorder="1" applyProtection="1"/>
    <xf numFmtId="0" fontId="17" fillId="0" borderId="1" xfId="19" applyNumberFormat="1" applyFont="1" applyBorder="1" applyProtection="1">
      <alignment horizontal="center"/>
    </xf>
    <xf numFmtId="0" fontId="17" fillId="0" borderId="1" xfId="20" applyNumberFormat="1" applyFont="1" applyBorder="1" applyProtection="1">
      <alignment horizontal="right"/>
    </xf>
    <xf numFmtId="0" fontId="17" fillId="0" borderId="1" xfId="29" applyNumberFormat="1" applyFont="1" applyBorder="1" applyProtection="1">
      <alignment horizontal="left"/>
    </xf>
    <xf numFmtId="49" fontId="17" fillId="0" borderId="1" xfId="30" applyNumberFormat="1" applyFont="1" applyBorder="1" applyProtection="1"/>
    <xf numFmtId="0" fontId="19" fillId="0" borderId="1" xfId="1" applyNumberFormat="1" applyFont="1" applyBorder="1" applyAlignment="1" applyProtection="1">
      <alignment horizontal="center"/>
    </xf>
    <xf numFmtId="0" fontId="20" fillId="0" borderId="1" xfId="0" applyFont="1" applyBorder="1" applyAlignment="1">
      <alignment horizontal="center"/>
    </xf>
    <xf numFmtId="49" fontId="17" fillId="0" borderId="49" xfId="35" applyNumberFormat="1" applyFont="1" applyBorder="1" applyProtection="1">
      <alignment horizontal="center" vertical="center" wrapText="1"/>
    </xf>
    <xf numFmtId="49" fontId="17" fillId="0" borderId="16" xfId="35" applyNumberFormat="1" applyFont="1" applyProtection="1">
      <alignment horizontal="center" vertical="center" wrapText="1"/>
    </xf>
    <xf numFmtId="49" fontId="17" fillId="0" borderId="4" xfId="36" applyNumberFormat="1" applyFont="1" applyProtection="1">
      <alignment horizontal="center" vertical="center" wrapText="1"/>
    </xf>
    <xf numFmtId="0" fontId="17" fillId="0" borderId="17" xfId="37" applyNumberFormat="1" applyFont="1" applyProtection="1">
      <alignment horizontal="left" wrapText="1"/>
    </xf>
    <xf numFmtId="49" fontId="17" fillId="0" borderId="18" xfId="38" applyNumberFormat="1" applyFont="1" applyProtection="1">
      <alignment horizontal="center" wrapText="1"/>
    </xf>
    <xf numFmtId="49" fontId="17" fillId="0" borderId="19" xfId="39" applyNumberFormat="1" applyFont="1" applyProtection="1">
      <alignment horizontal="center"/>
    </xf>
    <xf numFmtId="4" fontId="17" fillId="0" borderId="16" xfId="40" applyNumberFormat="1" applyFont="1" applyProtection="1">
      <alignment horizontal="right"/>
    </xf>
    <xf numFmtId="0" fontId="17" fillId="0" borderId="22" xfId="43" applyNumberFormat="1" applyFont="1" applyProtection="1">
      <alignment horizontal="left" wrapText="1" indent="1"/>
    </xf>
    <xf numFmtId="49" fontId="17" fillId="0" borderId="23" xfId="44" applyNumberFormat="1" applyFont="1" applyProtection="1">
      <alignment horizontal="center" wrapText="1"/>
    </xf>
    <xf numFmtId="49" fontId="17" fillId="0" borderId="24" xfId="45" applyNumberFormat="1" applyFont="1" applyProtection="1">
      <alignment horizontal="center"/>
    </xf>
    <xf numFmtId="0" fontId="17" fillId="0" borderId="20" xfId="48" applyNumberFormat="1" applyFont="1" applyProtection="1">
      <alignment horizontal="left" wrapText="1" indent="2"/>
    </xf>
    <xf numFmtId="49" fontId="17" fillId="0" borderId="27" xfId="49" applyNumberFormat="1" applyFont="1" applyProtection="1">
      <alignment horizontal="center"/>
    </xf>
    <xf numFmtId="49" fontId="17" fillId="0" borderId="16" xfId="50" applyNumberFormat="1" applyFont="1" applyProtection="1">
      <alignment horizontal="center"/>
    </xf>
    <xf numFmtId="0" fontId="17" fillId="0" borderId="46" xfId="48" applyNumberFormat="1" applyFont="1" applyBorder="1" applyProtection="1">
      <alignment horizontal="left" wrapText="1" indent="2"/>
    </xf>
    <xf numFmtId="49" fontId="17" fillId="0" borderId="47" xfId="49" applyNumberFormat="1" applyFont="1" applyBorder="1" applyProtection="1">
      <alignment horizontal="center"/>
    </xf>
    <xf numFmtId="49" fontId="17" fillId="0" borderId="48" xfId="50" applyNumberFormat="1" applyFont="1" applyBorder="1" applyProtection="1">
      <alignment horizontal="center"/>
    </xf>
    <xf numFmtId="4" fontId="17" fillId="0" borderId="48" xfId="40" applyNumberFormat="1" applyFont="1" applyBorder="1" applyProtection="1">
      <alignment horizontal="right"/>
    </xf>
    <xf numFmtId="0" fontId="17" fillId="0" borderId="1" xfId="48" applyNumberFormat="1" applyFont="1" applyBorder="1" applyProtection="1">
      <alignment horizontal="left" wrapText="1" indent="2"/>
    </xf>
    <xf numFmtId="49" fontId="17" fillId="0" borderId="1" xfId="49" applyNumberFormat="1" applyFont="1" applyBorder="1" applyProtection="1">
      <alignment horizontal="center"/>
    </xf>
    <xf numFmtId="49" fontId="17" fillId="0" borderId="1" xfId="50" applyNumberFormat="1" applyFont="1" applyBorder="1" applyProtection="1">
      <alignment horizontal="center"/>
    </xf>
    <xf numFmtId="4" fontId="17" fillId="0" borderId="1" xfId="40" applyNumberFormat="1" applyFont="1" applyBorder="1" applyProtection="1">
      <alignment horizontal="right"/>
    </xf>
    <xf numFmtId="0" fontId="17" fillId="0" borderId="29" xfId="62" applyNumberFormat="1" applyFont="1" applyProtection="1">
      <alignment horizontal="left" wrapText="1"/>
    </xf>
    <xf numFmtId="49" fontId="17" fillId="0" borderId="19" xfId="63" applyNumberFormat="1" applyFont="1" applyProtection="1">
      <alignment horizontal="center" wrapText="1"/>
    </xf>
    <xf numFmtId="4" fontId="17" fillId="0" borderId="30" xfId="64" applyNumberFormat="1" applyFont="1" applyProtection="1">
      <alignment horizontal="right"/>
    </xf>
    <xf numFmtId="49" fontId="17" fillId="0" borderId="27" xfId="67" applyNumberFormat="1" applyFont="1" applyProtection="1">
      <alignment horizontal="center" wrapText="1"/>
    </xf>
    <xf numFmtId="0" fontId="19" fillId="0" borderId="1" xfId="71" applyNumberFormat="1" applyFont="1" applyBorder="1" applyProtection="1">
      <alignment horizontal="left" wrapText="1"/>
    </xf>
    <xf numFmtId="0" fontId="17" fillId="0" borderId="1" xfId="72" applyNumberFormat="1" applyFont="1" applyBorder="1" applyProtection="1">
      <alignment horizontal="center" wrapText="1"/>
    </xf>
    <xf numFmtId="49" fontId="17" fillId="0" borderId="1" xfId="73" applyNumberFormat="1" applyFont="1" applyBorder="1" applyProtection="1">
      <alignment horizontal="center" wrapText="1"/>
    </xf>
    <xf numFmtId="4" fontId="17" fillId="0" borderId="1" xfId="74" applyNumberFormat="1" applyFont="1" applyBorder="1" applyProtection="1">
      <alignment horizontal="right"/>
    </xf>
    <xf numFmtId="0" fontId="17" fillId="0" borderId="20" xfId="48" applyNumberFormat="1" applyFont="1" applyAlignment="1" applyProtection="1">
      <alignment horizontal="left" vertical="top" wrapText="1" indent="2"/>
    </xf>
    <xf numFmtId="0" fontId="17" fillId="0" borderId="25" xfId="48" applyNumberFormat="1" applyFont="1" applyBorder="1" applyProtection="1">
      <alignment horizontal="left" wrapText="1" indent="2"/>
    </xf>
    <xf numFmtId="49" fontId="17" fillId="0" borderId="23" xfId="49" applyNumberFormat="1" applyFont="1" applyBorder="1" applyProtection="1">
      <alignment horizontal="center"/>
    </xf>
    <xf numFmtId="49" fontId="17" fillId="0" borderId="24" xfId="50" applyNumberFormat="1" applyFont="1" applyBorder="1" applyProtection="1">
      <alignment horizontal="center"/>
    </xf>
    <xf numFmtId="4" fontId="17" fillId="0" borderId="24" xfId="40" applyNumberFormat="1" applyFont="1" applyBorder="1" applyProtection="1">
      <alignment horizontal="right"/>
    </xf>
    <xf numFmtId="0" fontId="19" fillId="0" borderId="50" xfId="71" applyNumberFormat="1" applyFont="1" applyBorder="1" applyProtection="1">
      <alignment horizontal="left" wrapText="1"/>
    </xf>
    <xf numFmtId="0" fontId="17" fillId="0" borderId="51" xfId="72" applyNumberFormat="1" applyFont="1" applyBorder="1" applyProtection="1">
      <alignment horizontal="center" wrapText="1"/>
    </xf>
    <xf numFmtId="49" fontId="17" fillId="0" borderId="52" xfId="73" applyNumberFormat="1" applyFont="1" applyBorder="1" applyProtection="1">
      <alignment horizontal="center" wrapText="1"/>
    </xf>
    <xf numFmtId="4" fontId="17" fillId="0" borderId="52" xfId="74" applyNumberFormat="1" applyFont="1" applyBorder="1" applyProtection="1">
      <alignment horizontal="right"/>
    </xf>
    <xf numFmtId="0" fontId="17" fillId="0" borderId="53" xfId="69" applyNumberFormat="1" applyFont="1" applyBorder="1" applyProtection="1"/>
    <xf numFmtId="0" fontId="17" fillId="0" borderId="54" xfId="70" applyNumberFormat="1" applyFont="1" applyBorder="1" applyProtection="1"/>
    <xf numFmtId="49" fontId="17" fillId="0" borderId="55" xfId="35" applyFont="1" applyBorder="1">
      <alignment horizontal="center" vertical="center" wrapText="1"/>
    </xf>
    <xf numFmtId="49" fontId="17" fillId="0" borderId="56" xfId="35" applyNumberFormat="1" applyFont="1" applyBorder="1" applyProtection="1">
      <alignment horizontal="center" vertical="center" wrapText="1"/>
    </xf>
    <xf numFmtId="49" fontId="17" fillId="0" borderId="57" xfId="35" applyNumberFormat="1" applyFont="1" applyBorder="1" applyProtection="1">
      <alignment horizontal="center" vertical="center" wrapText="1"/>
    </xf>
    <xf numFmtId="49" fontId="17" fillId="0" borderId="16" xfId="35" applyNumberFormat="1" applyFont="1" applyBorder="1" applyProtection="1">
      <alignment horizontal="center" vertical="center" wrapText="1"/>
    </xf>
    <xf numFmtId="49" fontId="17" fillId="0" borderId="4" xfId="36" applyNumberFormat="1" applyFont="1" applyBorder="1" applyProtection="1">
      <alignment horizontal="center" vertical="center" wrapText="1"/>
    </xf>
    <xf numFmtId="49" fontId="17" fillId="0" borderId="58" xfId="36" applyNumberFormat="1" applyFont="1" applyBorder="1" applyProtection="1">
      <alignment horizontal="center" vertical="center" wrapText="1"/>
    </xf>
    <xf numFmtId="0" fontId="17" fillId="0" borderId="59" xfId="62" applyNumberFormat="1" applyFont="1" applyBorder="1" applyProtection="1">
      <alignment horizontal="left" wrapText="1"/>
    </xf>
    <xf numFmtId="49" fontId="17" fillId="0" borderId="18" xfId="38" applyNumberFormat="1" applyFont="1" applyBorder="1" applyProtection="1">
      <alignment horizontal="center" wrapText="1"/>
    </xf>
    <xf numFmtId="49" fontId="17" fillId="0" borderId="19" xfId="39" applyNumberFormat="1" applyFont="1" applyBorder="1" applyProtection="1">
      <alignment horizontal="center"/>
    </xf>
    <xf numFmtId="4" fontId="17" fillId="0" borderId="16" xfId="40" applyNumberFormat="1" applyFont="1" applyBorder="1" applyProtection="1">
      <alignment horizontal="right"/>
    </xf>
    <xf numFmtId="4" fontId="17" fillId="0" borderId="60" xfId="40" applyNumberFormat="1" applyFont="1" applyBorder="1" applyProtection="1">
      <alignment horizontal="right"/>
    </xf>
    <xf numFmtId="0" fontId="17" fillId="0" borderId="61" xfId="82" applyNumberFormat="1" applyFont="1" applyBorder="1" applyProtection="1">
      <alignment horizontal="left" wrapText="1"/>
    </xf>
    <xf numFmtId="49" fontId="17" fillId="0" borderId="23" xfId="44" applyNumberFormat="1" applyFont="1" applyBorder="1" applyProtection="1">
      <alignment horizontal="center" wrapText="1"/>
    </xf>
    <xf numFmtId="49" fontId="17" fillId="0" borderId="24" xfId="45" applyNumberFormat="1" applyFont="1" applyBorder="1" applyProtection="1">
      <alignment horizontal="center"/>
    </xf>
    <xf numFmtId="0" fontId="17" fillId="0" borderId="24" xfId="84" applyNumberFormat="1" applyFont="1" applyBorder="1" applyProtection="1"/>
    <xf numFmtId="49" fontId="17" fillId="0" borderId="62" xfId="45" applyNumberFormat="1" applyFont="1" applyBorder="1" applyProtection="1">
      <alignment horizontal="center"/>
    </xf>
    <xf numFmtId="0" fontId="17" fillId="0" borderId="59" xfId="86" applyNumberFormat="1" applyFont="1" applyBorder="1" applyProtection="1">
      <alignment horizontal="left" wrapText="1" indent="1"/>
    </xf>
    <xf numFmtId="49" fontId="17" fillId="0" borderId="37" xfId="87" applyNumberFormat="1" applyFont="1" applyBorder="1" applyProtection="1">
      <alignment horizontal="center" wrapText="1"/>
    </xf>
    <xf numFmtId="49" fontId="17" fillId="0" borderId="30" xfId="88" applyNumberFormat="1" applyFont="1" applyBorder="1" applyProtection="1">
      <alignment horizontal="center"/>
    </xf>
    <xf numFmtId="4" fontId="17" fillId="0" borderId="30" xfId="64" applyNumberFormat="1" applyFont="1" applyBorder="1" applyProtection="1">
      <alignment horizontal="right"/>
    </xf>
    <xf numFmtId="4" fontId="17" fillId="0" borderId="63" xfId="64" applyNumberFormat="1" applyFont="1" applyBorder="1" applyProtection="1">
      <alignment horizontal="right"/>
    </xf>
    <xf numFmtId="0" fontId="17" fillId="0" borderId="61" xfId="90" applyNumberFormat="1" applyFont="1" applyBorder="1" applyProtection="1">
      <alignment horizontal="left" wrapText="1" indent="2"/>
    </xf>
    <xf numFmtId="0" fontId="17" fillId="0" borderId="64" xfId="48" applyNumberFormat="1" applyFont="1" applyBorder="1" applyProtection="1">
      <alignment horizontal="left" wrapText="1" indent="2"/>
    </xf>
    <xf numFmtId="49" fontId="17" fillId="0" borderId="37" xfId="92" applyNumberFormat="1" applyFont="1" applyBorder="1" applyProtection="1">
      <alignment horizontal="center"/>
    </xf>
    <xf numFmtId="0" fontId="17" fillId="0" borderId="65" xfId="48" applyNumberFormat="1" applyFont="1" applyBorder="1" applyProtection="1">
      <alignment horizontal="left" wrapText="1" indent="2"/>
    </xf>
    <xf numFmtId="49" fontId="17" fillId="0" borderId="51" xfId="92" applyNumberFormat="1" applyFont="1" applyBorder="1" applyProtection="1">
      <alignment horizontal="center"/>
    </xf>
    <xf numFmtId="49" fontId="17" fillId="0" borderId="52" xfId="88" applyNumberFormat="1" applyFont="1" applyBorder="1" applyProtection="1">
      <alignment horizontal="center"/>
    </xf>
    <xf numFmtId="4" fontId="17" fillId="0" borderId="52" xfId="64" applyNumberFormat="1" applyFont="1" applyBorder="1" applyProtection="1">
      <alignment horizontal="right"/>
    </xf>
    <xf numFmtId="4" fontId="17" fillId="0" borderId="66" xfId="40" applyNumberFormat="1" applyFont="1" applyBorder="1" applyProtection="1">
      <alignment horizontal="right"/>
    </xf>
    <xf numFmtId="0" fontId="20" fillId="0" borderId="1" xfId="0" applyFont="1" applyBorder="1" applyAlignment="1">
      <alignment horizontal="right"/>
    </xf>
    <xf numFmtId="0" fontId="18" fillId="0" borderId="1" xfId="11" applyNumberFormat="1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17" fillId="0" borderId="1" xfId="5" applyNumberFormat="1" applyFont="1" applyAlignment="1" applyProtection="1">
      <alignment horizontal="right"/>
    </xf>
    <xf numFmtId="0" fontId="0" fillId="0" borderId="1" xfId="0" applyBorder="1" applyAlignment="1">
      <alignment horizontal="right"/>
    </xf>
    <xf numFmtId="0" fontId="21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/>
    <xf numFmtId="0" fontId="19" fillId="0" borderId="2" xfId="18" applyNumberFormat="1" applyFont="1" applyBorder="1" applyAlignment="1" applyProtection="1">
      <alignment horizontal="center"/>
    </xf>
    <xf numFmtId="0" fontId="20" fillId="0" borderId="2" xfId="0" applyFont="1" applyBorder="1" applyAlignment="1"/>
    <xf numFmtId="0" fontId="19" fillId="0" borderId="1" xfId="2" applyNumberFormat="1" applyFont="1" applyBorder="1" applyProtection="1">
      <alignment horizontal="center" wrapText="1"/>
    </xf>
    <xf numFmtId="0" fontId="19" fillId="0" borderId="1" xfId="2" applyFont="1" applyBorder="1">
      <alignment horizontal="center" wrapText="1"/>
    </xf>
    <xf numFmtId="0" fontId="19" fillId="0" borderId="1" xfId="1" applyNumberFormat="1" applyFont="1" applyBorder="1" applyAlignment="1" applyProtection="1">
      <alignment horizontal="center"/>
    </xf>
    <xf numFmtId="0" fontId="20" fillId="0" borderId="1" xfId="0" applyFont="1" applyBorder="1" applyAlignment="1">
      <alignment horizontal="center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tabSelected="1" zoomScaleNormal="100" zoomScaleSheetLayoutView="100" workbookViewId="0">
      <selection activeCell="K12" sqref="K12"/>
    </sheetView>
  </sheetViews>
  <sheetFormatPr defaultRowHeight="14.4" x14ac:dyDescent="0.3"/>
  <cols>
    <col min="1" max="1" width="51.5546875" style="1" customWidth="1"/>
    <col min="2" max="2" width="7.21875" style="1" customWidth="1"/>
    <col min="3" max="3" width="22.77734375" style="1" customWidth="1"/>
    <col min="4" max="4" width="0.109375" style="1" customWidth="1"/>
    <col min="5" max="5" width="15.44140625" style="1" customWidth="1"/>
    <col min="6" max="6" width="0.109375" style="1" customWidth="1"/>
    <col min="7" max="7" width="15.44140625" style="1" customWidth="1"/>
    <col min="8" max="8" width="11.6640625" style="1" customWidth="1"/>
    <col min="9" max="9" width="9.44140625" style="1" customWidth="1"/>
    <col min="10" max="16384" width="8.88671875" style="1"/>
  </cols>
  <sheetData>
    <row r="1" spans="1:9" ht="17.100000000000001" customHeight="1" x14ac:dyDescent="0.3">
      <c r="A1" s="11"/>
      <c r="B1" s="102"/>
      <c r="C1" s="103"/>
      <c r="D1" s="12"/>
      <c r="E1" s="12"/>
      <c r="F1" s="8"/>
      <c r="G1" s="96" t="s">
        <v>631</v>
      </c>
      <c r="H1" s="97"/>
      <c r="I1" s="2"/>
    </row>
    <row r="2" spans="1:9" ht="17.100000000000001" customHeight="1" x14ac:dyDescent="0.3">
      <c r="A2" s="13"/>
      <c r="B2" s="103"/>
      <c r="C2" s="103"/>
      <c r="D2" s="10"/>
      <c r="E2" s="10"/>
      <c r="F2" s="8"/>
      <c r="G2" s="96" t="s">
        <v>632</v>
      </c>
      <c r="H2" s="97"/>
      <c r="I2" s="2"/>
    </row>
    <row r="3" spans="1:9" ht="14.1" customHeight="1" x14ac:dyDescent="0.3">
      <c r="A3" s="14"/>
      <c r="B3" s="15"/>
      <c r="C3" s="15"/>
      <c r="D3" s="16"/>
      <c r="E3" s="16"/>
      <c r="F3" s="8"/>
      <c r="G3" s="96" t="s">
        <v>633</v>
      </c>
      <c r="H3" s="97"/>
      <c r="I3" s="2"/>
    </row>
    <row r="4" spans="1:9" ht="14.1" customHeight="1" x14ac:dyDescent="0.3">
      <c r="A4" s="17"/>
      <c r="B4" s="17"/>
      <c r="C4" s="18"/>
      <c r="D4" s="19"/>
      <c r="E4" s="19"/>
      <c r="F4" s="8"/>
      <c r="G4" s="96" t="s">
        <v>638</v>
      </c>
      <c r="H4" s="97"/>
      <c r="I4" s="2"/>
    </row>
    <row r="5" spans="1:9" ht="14.1" customHeight="1" x14ac:dyDescent="0.3">
      <c r="A5" s="14"/>
      <c r="B5" s="14"/>
      <c r="C5" s="14"/>
      <c r="D5" s="19"/>
      <c r="E5" s="19"/>
      <c r="F5" s="8"/>
      <c r="G5" s="9"/>
      <c r="H5" s="9"/>
      <c r="I5" s="2"/>
    </row>
    <row r="6" spans="1:9" ht="14.55" customHeight="1" x14ac:dyDescent="0.3">
      <c r="A6" s="94" t="s">
        <v>634</v>
      </c>
      <c r="B6" s="95"/>
      <c r="C6" s="95"/>
      <c r="D6" s="95"/>
      <c r="E6" s="95"/>
      <c r="F6" s="95"/>
      <c r="G6" s="95"/>
      <c r="H6" s="95"/>
      <c r="I6" s="2"/>
    </row>
    <row r="7" spans="1:9" ht="14.55" customHeight="1" x14ac:dyDescent="0.3">
      <c r="A7" s="94" t="s">
        <v>635</v>
      </c>
      <c r="B7" s="95"/>
      <c r="C7" s="95"/>
      <c r="D7" s="95"/>
      <c r="E7" s="95"/>
      <c r="F7" s="95"/>
      <c r="G7" s="95"/>
      <c r="H7" s="95"/>
      <c r="I7" s="2"/>
    </row>
    <row r="8" spans="1:9" ht="14.55" customHeight="1" x14ac:dyDescent="0.3">
      <c r="A8" s="94" t="s">
        <v>636</v>
      </c>
      <c r="B8" s="95"/>
      <c r="C8" s="95"/>
      <c r="D8" s="95"/>
      <c r="E8" s="95"/>
      <c r="F8" s="95"/>
      <c r="G8" s="95"/>
      <c r="H8" s="95"/>
      <c r="I8" s="2"/>
    </row>
    <row r="9" spans="1:9" ht="14.1" customHeight="1" x14ac:dyDescent="0.3">
      <c r="A9" s="14"/>
      <c r="B9" s="20"/>
      <c r="C9" s="21"/>
      <c r="D9" s="19"/>
      <c r="E9" s="19"/>
      <c r="F9" s="8"/>
      <c r="G9" s="9"/>
      <c r="H9" s="9"/>
      <c r="I9" s="2"/>
    </row>
    <row r="10" spans="1:9" ht="15.6" customHeight="1" x14ac:dyDescent="0.3">
      <c r="A10" s="104" t="s">
        <v>0</v>
      </c>
      <c r="B10" s="105"/>
      <c r="C10" s="105"/>
      <c r="D10" s="105"/>
      <c r="E10" s="105"/>
      <c r="F10" s="105"/>
      <c r="G10" s="105"/>
      <c r="H10" s="105"/>
      <c r="I10" s="2"/>
    </row>
    <row r="11" spans="1:9" ht="15.6" customHeight="1" x14ac:dyDescent="0.3">
      <c r="A11" s="22"/>
      <c r="B11" s="23"/>
      <c r="C11" s="23"/>
      <c r="D11" s="23"/>
      <c r="E11" s="23"/>
      <c r="F11" s="23"/>
      <c r="G11" s="23"/>
      <c r="H11" s="93" t="s">
        <v>637</v>
      </c>
      <c r="I11" s="2"/>
    </row>
    <row r="12" spans="1:9" ht="54.6" customHeight="1" x14ac:dyDescent="0.3">
      <c r="A12" s="7" t="s">
        <v>3</v>
      </c>
      <c r="B12" s="7" t="s">
        <v>1</v>
      </c>
      <c r="C12" s="7" t="s">
        <v>2</v>
      </c>
      <c r="D12" s="24" t="s">
        <v>4</v>
      </c>
      <c r="E12" s="24" t="s">
        <v>411</v>
      </c>
      <c r="F12" s="24" t="s">
        <v>4</v>
      </c>
      <c r="G12" s="24" t="s">
        <v>413</v>
      </c>
      <c r="H12" s="24" t="s">
        <v>414</v>
      </c>
      <c r="I12" s="3"/>
    </row>
    <row r="13" spans="1:9" ht="11.4" customHeight="1" thickBot="1" x14ac:dyDescent="0.35">
      <c r="A13" s="25" t="s">
        <v>5</v>
      </c>
      <c r="B13" s="25" t="s">
        <v>6</v>
      </c>
      <c r="C13" s="25" t="s">
        <v>7</v>
      </c>
      <c r="D13" s="26" t="s">
        <v>11</v>
      </c>
      <c r="E13" s="26" t="s">
        <v>8</v>
      </c>
      <c r="F13" s="26" t="s">
        <v>12</v>
      </c>
      <c r="G13" s="26" t="s">
        <v>9</v>
      </c>
      <c r="H13" s="26" t="s">
        <v>10</v>
      </c>
      <c r="I13" s="3"/>
    </row>
    <row r="14" spans="1:9" ht="21.75" customHeight="1" x14ac:dyDescent="0.3">
      <c r="A14" s="27" t="s">
        <v>13</v>
      </c>
      <c r="B14" s="28" t="s">
        <v>14</v>
      </c>
      <c r="C14" s="29" t="s">
        <v>15</v>
      </c>
      <c r="D14" s="30">
        <v>1080990327.95</v>
      </c>
      <c r="E14" s="30">
        <f>D14/1000</f>
        <v>1080990.3279500001</v>
      </c>
      <c r="F14" s="30">
        <v>187034934.63</v>
      </c>
      <c r="G14" s="30">
        <f>F14/1000</f>
        <v>187034.93463</v>
      </c>
      <c r="H14" s="30">
        <f>G14/E14*100</f>
        <v>17.302183913587346</v>
      </c>
      <c r="I14" s="4"/>
    </row>
    <row r="15" spans="1:9" ht="15" customHeight="1" x14ac:dyDescent="0.3">
      <c r="A15" s="31" t="s">
        <v>17</v>
      </c>
      <c r="B15" s="32"/>
      <c r="C15" s="33"/>
      <c r="D15" s="33"/>
      <c r="E15" s="30"/>
      <c r="F15" s="33"/>
      <c r="G15" s="30"/>
      <c r="H15" s="30"/>
      <c r="I15" s="4"/>
    </row>
    <row r="16" spans="1:9" x14ac:dyDescent="0.3">
      <c r="A16" s="34" t="s">
        <v>416</v>
      </c>
      <c r="B16" s="35" t="s">
        <v>14</v>
      </c>
      <c r="C16" s="36" t="s">
        <v>18</v>
      </c>
      <c r="D16" s="30">
        <v>391596000</v>
      </c>
      <c r="E16" s="30">
        <f t="shared" ref="E16:E78" si="0">D16/1000</f>
        <v>391596</v>
      </c>
      <c r="F16" s="30">
        <v>80045055.340000004</v>
      </c>
      <c r="G16" s="30">
        <f t="shared" ref="G16:G78" si="1">F16/1000</f>
        <v>80045.055340000006</v>
      </c>
      <c r="H16" s="30">
        <f t="shared" ref="H16:H78" si="2">G16/E16*100</f>
        <v>20.440723434355817</v>
      </c>
      <c r="I16" s="4"/>
    </row>
    <row r="17" spans="1:9" x14ac:dyDescent="0.3">
      <c r="A17" s="34" t="s">
        <v>417</v>
      </c>
      <c r="B17" s="35" t="s">
        <v>14</v>
      </c>
      <c r="C17" s="36" t="s">
        <v>19</v>
      </c>
      <c r="D17" s="30">
        <v>351427000</v>
      </c>
      <c r="E17" s="30">
        <f t="shared" si="0"/>
        <v>351427</v>
      </c>
      <c r="F17" s="30">
        <v>65628736.979999997</v>
      </c>
      <c r="G17" s="30">
        <f t="shared" si="1"/>
        <v>65628.736980000001</v>
      </c>
      <c r="H17" s="30">
        <f t="shared" si="2"/>
        <v>18.674927361870317</v>
      </c>
      <c r="I17" s="4"/>
    </row>
    <row r="18" spans="1:9" x14ac:dyDescent="0.3">
      <c r="A18" s="34" t="s">
        <v>418</v>
      </c>
      <c r="B18" s="35" t="s">
        <v>14</v>
      </c>
      <c r="C18" s="36" t="s">
        <v>20</v>
      </c>
      <c r="D18" s="30">
        <v>351427000</v>
      </c>
      <c r="E18" s="30">
        <f t="shared" si="0"/>
        <v>351427</v>
      </c>
      <c r="F18" s="30">
        <v>65628736.979999997</v>
      </c>
      <c r="G18" s="30">
        <f t="shared" si="1"/>
        <v>65628.736980000001</v>
      </c>
      <c r="H18" s="30">
        <f t="shared" si="2"/>
        <v>18.674927361870317</v>
      </c>
      <c r="I18" s="4"/>
    </row>
    <row r="19" spans="1:9" ht="66.599999999999994" x14ac:dyDescent="0.3">
      <c r="A19" s="34" t="s">
        <v>419</v>
      </c>
      <c r="B19" s="35" t="s">
        <v>14</v>
      </c>
      <c r="C19" s="36" t="s">
        <v>21</v>
      </c>
      <c r="D19" s="30">
        <v>349827000</v>
      </c>
      <c r="E19" s="30">
        <f t="shared" si="0"/>
        <v>349827</v>
      </c>
      <c r="F19" s="30">
        <v>65102236.619999997</v>
      </c>
      <c r="G19" s="30">
        <f t="shared" si="1"/>
        <v>65102.236619999996</v>
      </c>
      <c r="H19" s="30">
        <f t="shared" si="2"/>
        <v>18.609837611162089</v>
      </c>
      <c r="I19" s="4"/>
    </row>
    <row r="20" spans="1:9" ht="106.2" x14ac:dyDescent="0.3">
      <c r="A20" s="34" t="s">
        <v>420</v>
      </c>
      <c r="B20" s="35" t="s">
        <v>14</v>
      </c>
      <c r="C20" s="36" t="s">
        <v>22</v>
      </c>
      <c r="D20" s="30">
        <v>450000</v>
      </c>
      <c r="E20" s="30">
        <f t="shared" si="0"/>
        <v>450</v>
      </c>
      <c r="F20" s="30">
        <v>130164.73</v>
      </c>
      <c r="G20" s="30">
        <f t="shared" si="1"/>
        <v>130.16472999999999</v>
      </c>
      <c r="H20" s="30">
        <f t="shared" si="2"/>
        <v>28.925495555555553</v>
      </c>
      <c r="I20" s="4"/>
    </row>
    <row r="21" spans="1:9" ht="40.200000000000003" x14ac:dyDescent="0.3">
      <c r="A21" s="34" t="s">
        <v>421</v>
      </c>
      <c r="B21" s="35" t="s">
        <v>14</v>
      </c>
      <c r="C21" s="36" t="s">
        <v>23</v>
      </c>
      <c r="D21" s="30">
        <v>950000</v>
      </c>
      <c r="E21" s="30">
        <f t="shared" si="0"/>
        <v>950</v>
      </c>
      <c r="F21" s="30">
        <v>340400.68</v>
      </c>
      <c r="G21" s="30">
        <f t="shared" si="1"/>
        <v>340.40067999999997</v>
      </c>
      <c r="H21" s="30">
        <f t="shared" si="2"/>
        <v>35.831650526315784</v>
      </c>
      <c r="I21" s="4"/>
    </row>
    <row r="22" spans="1:9" ht="79.8" x14ac:dyDescent="0.3">
      <c r="A22" s="34" t="s">
        <v>422</v>
      </c>
      <c r="B22" s="35" t="s">
        <v>14</v>
      </c>
      <c r="C22" s="36" t="s">
        <v>24</v>
      </c>
      <c r="D22" s="30">
        <v>200000</v>
      </c>
      <c r="E22" s="30">
        <f t="shared" si="0"/>
        <v>200</v>
      </c>
      <c r="F22" s="30">
        <v>55934.95</v>
      </c>
      <c r="G22" s="30">
        <f t="shared" si="1"/>
        <v>55.934950000000001</v>
      </c>
      <c r="H22" s="30">
        <f t="shared" si="2"/>
        <v>27.967475000000004</v>
      </c>
      <c r="I22" s="4"/>
    </row>
    <row r="23" spans="1:9" ht="40.200000000000003" x14ac:dyDescent="0.3">
      <c r="A23" s="34" t="s">
        <v>423</v>
      </c>
      <c r="B23" s="35" t="s">
        <v>14</v>
      </c>
      <c r="C23" s="36" t="s">
        <v>25</v>
      </c>
      <c r="D23" s="30">
        <v>13122000</v>
      </c>
      <c r="E23" s="30">
        <f t="shared" si="0"/>
        <v>13122</v>
      </c>
      <c r="F23" s="30">
        <v>3178011.47</v>
      </c>
      <c r="G23" s="30">
        <f t="shared" si="1"/>
        <v>3178.0114700000004</v>
      </c>
      <c r="H23" s="30">
        <f t="shared" si="2"/>
        <v>24.21895648529188</v>
      </c>
      <c r="I23" s="4"/>
    </row>
    <row r="24" spans="1:9" ht="27" x14ac:dyDescent="0.3">
      <c r="A24" s="34" t="s">
        <v>424</v>
      </c>
      <c r="B24" s="35" t="s">
        <v>14</v>
      </c>
      <c r="C24" s="36" t="s">
        <v>26</v>
      </c>
      <c r="D24" s="30">
        <v>13122000</v>
      </c>
      <c r="E24" s="30">
        <f t="shared" si="0"/>
        <v>13122</v>
      </c>
      <c r="F24" s="30">
        <v>3178011.47</v>
      </c>
      <c r="G24" s="30">
        <f t="shared" si="1"/>
        <v>3178.0114700000004</v>
      </c>
      <c r="H24" s="30">
        <f t="shared" si="2"/>
        <v>24.21895648529188</v>
      </c>
      <c r="I24" s="4"/>
    </row>
    <row r="25" spans="1:9" ht="66.599999999999994" x14ac:dyDescent="0.3">
      <c r="A25" s="34" t="s">
        <v>425</v>
      </c>
      <c r="B25" s="35" t="s">
        <v>14</v>
      </c>
      <c r="C25" s="36" t="s">
        <v>27</v>
      </c>
      <c r="D25" s="30">
        <v>6049000</v>
      </c>
      <c r="E25" s="30">
        <f t="shared" si="0"/>
        <v>6049</v>
      </c>
      <c r="F25" s="30">
        <v>1426234.78</v>
      </c>
      <c r="G25" s="30">
        <f t="shared" si="1"/>
        <v>1426.23478</v>
      </c>
      <c r="H25" s="30">
        <f t="shared" si="2"/>
        <v>23.578025789386675</v>
      </c>
      <c r="I25" s="4"/>
    </row>
    <row r="26" spans="1:9" ht="106.2" x14ac:dyDescent="0.3">
      <c r="A26" s="34" t="s">
        <v>426</v>
      </c>
      <c r="B26" s="35" t="s">
        <v>14</v>
      </c>
      <c r="C26" s="36" t="s">
        <v>28</v>
      </c>
      <c r="D26" s="30">
        <v>6049000</v>
      </c>
      <c r="E26" s="30">
        <f t="shared" si="0"/>
        <v>6049</v>
      </c>
      <c r="F26" s="30">
        <v>1426234.78</v>
      </c>
      <c r="G26" s="30">
        <f t="shared" si="1"/>
        <v>1426.23478</v>
      </c>
      <c r="H26" s="30">
        <f t="shared" si="2"/>
        <v>23.578025789386675</v>
      </c>
      <c r="I26" s="4"/>
    </row>
    <row r="27" spans="1:9" ht="79.8" x14ac:dyDescent="0.3">
      <c r="A27" s="34" t="s">
        <v>427</v>
      </c>
      <c r="B27" s="35" t="s">
        <v>14</v>
      </c>
      <c r="C27" s="36" t="s">
        <v>29</v>
      </c>
      <c r="D27" s="30">
        <v>30000</v>
      </c>
      <c r="E27" s="30">
        <f t="shared" si="0"/>
        <v>30</v>
      </c>
      <c r="F27" s="30">
        <v>10003.06</v>
      </c>
      <c r="G27" s="30">
        <f t="shared" si="1"/>
        <v>10.00306</v>
      </c>
      <c r="H27" s="30">
        <f t="shared" si="2"/>
        <v>33.343533333333333</v>
      </c>
      <c r="I27" s="4"/>
    </row>
    <row r="28" spans="1:9" ht="119.4" x14ac:dyDescent="0.3">
      <c r="A28" s="34" t="s">
        <v>428</v>
      </c>
      <c r="B28" s="35" t="s">
        <v>14</v>
      </c>
      <c r="C28" s="36" t="s">
        <v>30</v>
      </c>
      <c r="D28" s="30">
        <v>30000</v>
      </c>
      <c r="E28" s="30">
        <f t="shared" si="0"/>
        <v>30</v>
      </c>
      <c r="F28" s="30">
        <v>10003.06</v>
      </c>
      <c r="G28" s="30">
        <f t="shared" si="1"/>
        <v>10.00306</v>
      </c>
      <c r="H28" s="30">
        <f t="shared" si="2"/>
        <v>33.343533333333333</v>
      </c>
      <c r="I28" s="4"/>
    </row>
    <row r="29" spans="1:9" ht="66.599999999999994" x14ac:dyDescent="0.3">
      <c r="A29" s="34" t="s">
        <v>429</v>
      </c>
      <c r="B29" s="35" t="s">
        <v>14</v>
      </c>
      <c r="C29" s="36" t="s">
        <v>31</v>
      </c>
      <c r="D29" s="30">
        <v>7879000</v>
      </c>
      <c r="E29" s="30">
        <f t="shared" si="0"/>
        <v>7879</v>
      </c>
      <c r="F29" s="30">
        <v>1996489.29</v>
      </c>
      <c r="G29" s="30">
        <f t="shared" si="1"/>
        <v>1996.48929</v>
      </c>
      <c r="H29" s="30">
        <f t="shared" si="2"/>
        <v>25.339374159157252</v>
      </c>
      <c r="I29" s="4"/>
    </row>
    <row r="30" spans="1:9" ht="106.2" x14ac:dyDescent="0.3">
      <c r="A30" s="34" t="s">
        <v>430</v>
      </c>
      <c r="B30" s="35" t="s">
        <v>14</v>
      </c>
      <c r="C30" s="36" t="s">
        <v>32</v>
      </c>
      <c r="D30" s="30">
        <v>7879000</v>
      </c>
      <c r="E30" s="30">
        <f t="shared" si="0"/>
        <v>7879</v>
      </c>
      <c r="F30" s="30">
        <v>1996489.29</v>
      </c>
      <c r="G30" s="30">
        <f t="shared" si="1"/>
        <v>1996.48929</v>
      </c>
      <c r="H30" s="30">
        <f t="shared" si="2"/>
        <v>25.339374159157252</v>
      </c>
      <c r="I30" s="4"/>
    </row>
    <row r="31" spans="1:9" ht="66.599999999999994" x14ac:dyDescent="0.3">
      <c r="A31" s="34" t="s">
        <v>431</v>
      </c>
      <c r="B31" s="35" t="s">
        <v>14</v>
      </c>
      <c r="C31" s="36" t="s">
        <v>33</v>
      </c>
      <c r="D31" s="30">
        <v>-836000</v>
      </c>
      <c r="E31" s="30">
        <f t="shared" si="0"/>
        <v>-836</v>
      </c>
      <c r="F31" s="30">
        <v>-254715.66</v>
      </c>
      <c r="G31" s="30">
        <f t="shared" si="1"/>
        <v>-254.71566000000001</v>
      </c>
      <c r="H31" s="30">
        <f t="shared" si="2"/>
        <v>30.468380382775123</v>
      </c>
      <c r="I31" s="4"/>
    </row>
    <row r="32" spans="1:9" ht="106.2" x14ac:dyDescent="0.3">
      <c r="A32" s="34" t="s">
        <v>432</v>
      </c>
      <c r="B32" s="35" t="s">
        <v>14</v>
      </c>
      <c r="C32" s="36" t="s">
        <v>34</v>
      </c>
      <c r="D32" s="30">
        <v>-836000</v>
      </c>
      <c r="E32" s="30">
        <f t="shared" si="0"/>
        <v>-836</v>
      </c>
      <c r="F32" s="30">
        <v>-254715.66</v>
      </c>
      <c r="G32" s="30">
        <f t="shared" si="1"/>
        <v>-254.71566000000001</v>
      </c>
      <c r="H32" s="30">
        <f t="shared" si="2"/>
        <v>30.468380382775123</v>
      </c>
      <c r="I32" s="4"/>
    </row>
    <row r="33" spans="1:9" x14ac:dyDescent="0.3">
      <c r="A33" s="34" t="s">
        <v>433</v>
      </c>
      <c r="B33" s="35" t="s">
        <v>14</v>
      </c>
      <c r="C33" s="36" t="s">
        <v>35</v>
      </c>
      <c r="D33" s="30">
        <v>6012000</v>
      </c>
      <c r="E33" s="30">
        <f t="shared" si="0"/>
        <v>6012</v>
      </c>
      <c r="F33" s="30">
        <v>7078139.8300000001</v>
      </c>
      <c r="G33" s="30">
        <f t="shared" si="1"/>
        <v>7078.1398300000001</v>
      </c>
      <c r="H33" s="30">
        <f t="shared" si="2"/>
        <v>117.73353010645376</v>
      </c>
      <c r="I33" s="4"/>
    </row>
    <row r="34" spans="1:9" ht="27" x14ac:dyDescent="0.3">
      <c r="A34" s="34" t="s">
        <v>434</v>
      </c>
      <c r="B34" s="35" t="s">
        <v>14</v>
      </c>
      <c r="C34" s="36" t="s">
        <v>36</v>
      </c>
      <c r="D34" s="30">
        <v>350000</v>
      </c>
      <c r="E34" s="30">
        <f t="shared" si="0"/>
        <v>350</v>
      </c>
      <c r="F34" s="30">
        <v>106821.59</v>
      </c>
      <c r="G34" s="30">
        <f t="shared" si="1"/>
        <v>106.82159</v>
      </c>
      <c r="H34" s="30">
        <f t="shared" si="2"/>
        <v>30.520454285714287</v>
      </c>
      <c r="I34" s="4"/>
    </row>
    <row r="35" spans="1:9" ht="27" x14ac:dyDescent="0.3">
      <c r="A35" s="34" t="s">
        <v>435</v>
      </c>
      <c r="B35" s="35" t="s">
        <v>14</v>
      </c>
      <c r="C35" s="36" t="s">
        <v>37</v>
      </c>
      <c r="D35" s="30">
        <v>185000</v>
      </c>
      <c r="E35" s="30">
        <f t="shared" si="0"/>
        <v>185</v>
      </c>
      <c r="F35" s="30">
        <v>53888.160000000003</v>
      </c>
      <c r="G35" s="30">
        <f t="shared" si="1"/>
        <v>53.888160000000006</v>
      </c>
      <c r="H35" s="30">
        <f t="shared" si="2"/>
        <v>29.128735135135138</v>
      </c>
      <c r="I35" s="4"/>
    </row>
    <row r="36" spans="1:9" ht="27" x14ac:dyDescent="0.3">
      <c r="A36" s="34" t="s">
        <v>435</v>
      </c>
      <c r="B36" s="35" t="s">
        <v>14</v>
      </c>
      <c r="C36" s="36" t="s">
        <v>38</v>
      </c>
      <c r="D36" s="30">
        <v>185000</v>
      </c>
      <c r="E36" s="30">
        <f t="shared" si="0"/>
        <v>185</v>
      </c>
      <c r="F36" s="30">
        <v>53888.160000000003</v>
      </c>
      <c r="G36" s="30">
        <f t="shared" si="1"/>
        <v>53.888160000000006</v>
      </c>
      <c r="H36" s="30">
        <f t="shared" si="2"/>
        <v>29.128735135135138</v>
      </c>
      <c r="I36" s="4"/>
    </row>
    <row r="37" spans="1:9" ht="40.200000000000003" x14ac:dyDescent="0.3">
      <c r="A37" s="34" t="s">
        <v>436</v>
      </c>
      <c r="B37" s="35" t="s">
        <v>14</v>
      </c>
      <c r="C37" s="36" t="s">
        <v>39</v>
      </c>
      <c r="D37" s="30">
        <v>165000</v>
      </c>
      <c r="E37" s="30">
        <f t="shared" si="0"/>
        <v>165</v>
      </c>
      <c r="F37" s="30">
        <v>52933.43</v>
      </c>
      <c r="G37" s="30">
        <f t="shared" si="1"/>
        <v>52.933430000000001</v>
      </c>
      <c r="H37" s="30">
        <f t="shared" si="2"/>
        <v>32.080866666666665</v>
      </c>
      <c r="I37" s="4"/>
    </row>
    <row r="38" spans="1:9" ht="54" customHeight="1" x14ac:dyDescent="0.3">
      <c r="A38" s="34" t="s">
        <v>437</v>
      </c>
      <c r="B38" s="35" t="s">
        <v>14</v>
      </c>
      <c r="C38" s="36" t="s">
        <v>40</v>
      </c>
      <c r="D38" s="30">
        <v>165000</v>
      </c>
      <c r="E38" s="30">
        <f t="shared" si="0"/>
        <v>165</v>
      </c>
      <c r="F38" s="30">
        <v>52933.43</v>
      </c>
      <c r="G38" s="30">
        <f t="shared" si="1"/>
        <v>52.933430000000001</v>
      </c>
      <c r="H38" s="30">
        <f t="shared" si="2"/>
        <v>32.080866666666665</v>
      </c>
      <c r="I38" s="4"/>
    </row>
    <row r="39" spans="1:9" ht="27" x14ac:dyDescent="0.3">
      <c r="A39" s="34" t="s">
        <v>438</v>
      </c>
      <c r="B39" s="35" t="s">
        <v>14</v>
      </c>
      <c r="C39" s="36" t="s">
        <v>41</v>
      </c>
      <c r="D39" s="30">
        <v>3500000</v>
      </c>
      <c r="E39" s="30">
        <f t="shared" si="0"/>
        <v>3500</v>
      </c>
      <c r="F39" s="30">
        <v>3307375.43</v>
      </c>
      <c r="G39" s="30">
        <f t="shared" si="1"/>
        <v>3307.3754300000001</v>
      </c>
      <c r="H39" s="30">
        <f t="shared" si="2"/>
        <v>94.496440857142858</v>
      </c>
      <c r="I39" s="4"/>
    </row>
    <row r="40" spans="1:9" ht="27" x14ac:dyDescent="0.3">
      <c r="A40" s="34" t="s">
        <v>438</v>
      </c>
      <c r="B40" s="35" t="s">
        <v>14</v>
      </c>
      <c r="C40" s="36" t="s">
        <v>42</v>
      </c>
      <c r="D40" s="30">
        <v>3500000</v>
      </c>
      <c r="E40" s="30">
        <f t="shared" si="0"/>
        <v>3500</v>
      </c>
      <c r="F40" s="30">
        <v>3307375.43</v>
      </c>
      <c r="G40" s="30">
        <f t="shared" si="1"/>
        <v>3307.3754300000001</v>
      </c>
      <c r="H40" s="30">
        <f t="shared" si="2"/>
        <v>94.496440857142858</v>
      </c>
      <c r="I40" s="4"/>
    </row>
    <row r="41" spans="1:9" x14ac:dyDescent="0.3">
      <c r="A41" s="34" t="s">
        <v>439</v>
      </c>
      <c r="B41" s="35" t="s">
        <v>14</v>
      </c>
      <c r="C41" s="36" t="s">
        <v>43</v>
      </c>
      <c r="D41" s="30">
        <v>1262000</v>
      </c>
      <c r="E41" s="30">
        <f t="shared" si="0"/>
        <v>1262</v>
      </c>
      <c r="F41" s="30">
        <v>593210.69999999995</v>
      </c>
      <c r="G41" s="30">
        <f t="shared" si="1"/>
        <v>593.21069999999997</v>
      </c>
      <c r="H41" s="30">
        <f t="shared" si="2"/>
        <v>47.005602218700474</v>
      </c>
      <c r="I41" s="4"/>
    </row>
    <row r="42" spans="1:9" ht="19.8" customHeight="1" x14ac:dyDescent="0.3">
      <c r="A42" s="34" t="s">
        <v>439</v>
      </c>
      <c r="B42" s="35" t="s">
        <v>14</v>
      </c>
      <c r="C42" s="36" t="s">
        <v>44</v>
      </c>
      <c r="D42" s="30">
        <v>1262000</v>
      </c>
      <c r="E42" s="30">
        <f t="shared" si="0"/>
        <v>1262</v>
      </c>
      <c r="F42" s="30">
        <v>593210.69999999995</v>
      </c>
      <c r="G42" s="30">
        <f t="shared" si="1"/>
        <v>593.21069999999997</v>
      </c>
      <c r="H42" s="30">
        <f t="shared" si="2"/>
        <v>47.005602218700474</v>
      </c>
      <c r="I42" s="4"/>
    </row>
    <row r="43" spans="1:9" ht="27" x14ac:dyDescent="0.3">
      <c r="A43" s="34" t="s">
        <v>440</v>
      </c>
      <c r="B43" s="35" t="s">
        <v>14</v>
      </c>
      <c r="C43" s="36" t="s">
        <v>45</v>
      </c>
      <c r="D43" s="30">
        <v>900000</v>
      </c>
      <c r="E43" s="30">
        <f t="shared" si="0"/>
        <v>900</v>
      </c>
      <c r="F43" s="30">
        <v>3070732.11</v>
      </c>
      <c r="G43" s="30">
        <f t="shared" si="1"/>
        <v>3070.7321099999999</v>
      </c>
      <c r="H43" s="30">
        <f t="shared" si="2"/>
        <v>341.19245666666666</v>
      </c>
      <c r="I43" s="4"/>
    </row>
    <row r="44" spans="1:9" ht="40.200000000000003" x14ac:dyDescent="0.3">
      <c r="A44" s="34" t="s">
        <v>441</v>
      </c>
      <c r="B44" s="35" t="s">
        <v>14</v>
      </c>
      <c r="C44" s="36" t="s">
        <v>46</v>
      </c>
      <c r="D44" s="30">
        <v>900000</v>
      </c>
      <c r="E44" s="30">
        <f t="shared" si="0"/>
        <v>900</v>
      </c>
      <c r="F44" s="30">
        <v>3070732.11</v>
      </c>
      <c r="G44" s="30">
        <f t="shared" si="1"/>
        <v>3070.7321099999999</v>
      </c>
      <c r="H44" s="30">
        <f t="shared" si="2"/>
        <v>341.19245666666666</v>
      </c>
      <c r="I44" s="4"/>
    </row>
    <row r="45" spans="1:9" x14ac:dyDescent="0.3">
      <c r="A45" s="34" t="s">
        <v>442</v>
      </c>
      <c r="B45" s="35" t="s">
        <v>14</v>
      </c>
      <c r="C45" s="36" t="s">
        <v>47</v>
      </c>
      <c r="D45" s="30">
        <v>3970000</v>
      </c>
      <c r="E45" s="30">
        <f t="shared" si="0"/>
        <v>3970</v>
      </c>
      <c r="F45" s="30">
        <v>668276.56000000006</v>
      </c>
      <c r="G45" s="30">
        <f t="shared" si="1"/>
        <v>668.27656000000002</v>
      </c>
      <c r="H45" s="30">
        <f t="shared" si="2"/>
        <v>16.833162720403021</v>
      </c>
      <c r="I45" s="4"/>
    </row>
    <row r="46" spans="1:9" ht="27" x14ac:dyDescent="0.3">
      <c r="A46" s="34" t="s">
        <v>443</v>
      </c>
      <c r="B46" s="35" t="s">
        <v>14</v>
      </c>
      <c r="C46" s="36" t="s">
        <v>48</v>
      </c>
      <c r="D46" s="30">
        <v>3970000</v>
      </c>
      <c r="E46" s="30">
        <f t="shared" si="0"/>
        <v>3970</v>
      </c>
      <c r="F46" s="30">
        <v>668276.56000000006</v>
      </c>
      <c r="G46" s="30">
        <f t="shared" si="1"/>
        <v>668.27656000000002</v>
      </c>
      <c r="H46" s="30">
        <f t="shared" si="2"/>
        <v>16.833162720403021</v>
      </c>
      <c r="I46" s="4"/>
    </row>
    <row r="47" spans="1:9" ht="40.200000000000003" x14ac:dyDescent="0.3">
      <c r="A47" s="34" t="s">
        <v>444</v>
      </c>
      <c r="B47" s="35" t="s">
        <v>14</v>
      </c>
      <c r="C47" s="36" t="s">
        <v>49</v>
      </c>
      <c r="D47" s="30">
        <v>3970000</v>
      </c>
      <c r="E47" s="30">
        <f t="shared" si="0"/>
        <v>3970</v>
      </c>
      <c r="F47" s="30">
        <v>668276.56000000006</v>
      </c>
      <c r="G47" s="30">
        <f t="shared" si="1"/>
        <v>668.27656000000002</v>
      </c>
      <c r="H47" s="30">
        <f t="shared" si="2"/>
        <v>16.833162720403021</v>
      </c>
      <c r="I47" s="4"/>
    </row>
    <row r="48" spans="1:9" ht="40.200000000000003" x14ac:dyDescent="0.3">
      <c r="A48" s="34" t="s">
        <v>445</v>
      </c>
      <c r="B48" s="35" t="s">
        <v>14</v>
      </c>
      <c r="C48" s="36" t="s">
        <v>50</v>
      </c>
      <c r="D48" s="30">
        <v>14919000</v>
      </c>
      <c r="E48" s="30">
        <f t="shared" si="0"/>
        <v>14919</v>
      </c>
      <c r="F48" s="30">
        <v>1944312.52</v>
      </c>
      <c r="G48" s="30">
        <f t="shared" si="1"/>
        <v>1944.3125199999999</v>
      </c>
      <c r="H48" s="30">
        <f t="shared" si="2"/>
        <v>13.032458743883637</v>
      </c>
      <c r="I48" s="4"/>
    </row>
    <row r="49" spans="1:9" ht="79.8" x14ac:dyDescent="0.3">
      <c r="A49" s="34" t="s">
        <v>446</v>
      </c>
      <c r="B49" s="35" t="s">
        <v>14</v>
      </c>
      <c r="C49" s="36" t="s">
        <v>51</v>
      </c>
      <c r="D49" s="30">
        <v>13969000</v>
      </c>
      <c r="E49" s="30">
        <f t="shared" si="0"/>
        <v>13969</v>
      </c>
      <c r="F49" s="30">
        <v>1694360.13</v>
      </c>
      <c r="G49" s="30">
        <f t="shared" si="1"/>
        <v>1694.3601299999998</v>
      </c>
      <c r="H49" s="30">
        <f t="shared" si="2"/>
        <v>12.129430381559166</v>
      </c>
      <c r="I49" s="4"/>
    </row>
    <row r="50" spans="1:9" ht="66.599999999999994" x14ac:dyDescent="0.3">
      <c r="A50" s="34" t="s">
        <v>447</v>
      </c>
      <c r="B50" s="35" t="s">
        <v>14</v>
      </c>
      <c r="C50" s="36" t="s">
        <v>52</v>
      </c>
      <c r="D50" s="30">
        <v>11815000</v>
      </c>
      <c r="E50" s="30">
        <f t="shared" si="0"/>
        <v>11815</v>
      </c>
      <c r="F50" s="30">
        <v>1313787.55</v>
      </c>
      <c r="G50" s="30">
        <f t="shared" si="1"/>
        <v>1313.78755</v>
      </c>
      <c r="H50" s="30">
        <f t="shared" si="2"/>
        <v>11.119657638595006</v>
      </c>
      <c r="I50" s="4"/>
    </row>
    <row r="51" spans="1:9" ht="79.8" customHeight="1" x14ac:dyDescent="0.3">
      <c r="A51" s="34" t="s">
        <v>448</v>
      </c>
      <c r="B51" s="35" t="s">
        <v>14</v>
      </c>
      <c r="C51" s="36" t="s">
        <v>53</v>
      </c>
      <c r="D51" s="30">
        <v>4650000</v>
      </c>
      <c r="E51" s="30">
        <f t="shared" si="0"/>
        <v>4650</v>
      </c>
      <c r="F51" s="30">
        <v>993048.1</v>
      </c>
      <c r="G51" s="30">
        <f t="shared" si="1"/>
        <v>993.04809999999998</v>
      </c>
      <c r="H51" s="30">
        <f t="shared" si="2"/>
        <v>21.355873118279568</v>
      </c>
      <c r="I51" s="4"/>
    </row>
    <row r="52" spans="1:9" ht="64.8" customHeight="1" x14ac:dyDescent="0.3">
      <c r="A52" s="34" t="s">
        <v>449</v>
      </c>
      <c r="B52" s="35" t="s">
        <v>14</v>
      </c>
      <c r="C52" s="36" t="s">
        <v>54</v>
      </c>
      <c r="D52" s="30">
        <v>7165000</v>
      </c>
      <c r="E52" s="30">
        <f t="shared" si="0"/>
        <v>7165</v>
      </c>
      <c r="F52" s="30">
        <v>320739.45</v>
      </c>
      <c r="G52" s="30">
        <f t="shared" si="1"/>
        <v>320.73945000000003</v>
      </c>
      <c r="H52" s="30">
        <f t="shared" si="2"/>
        <v>4.4764752267969294</v>
      </c>
      <c r="I52" s="4"/>
    </row>
    <row r="53" spans="1:9" ht="40.200000000000003" x14ac:dyDescent="0.3">
      <c r="A53" s="34" t="s">
        <v>450</v>
      </c>
      <c r="B53" s="35" t="s">
        <v>14</v>
      </c>
      <c r="C53" s="36" t="s">
        <v>55</v>
      </c>
      <c r="D53" s="30">
        <v>2154000</v>
      </c>
      <c r="E53" s="30">
        <f t="shared" si="0"/>
        <v>2154</v>
      </c>
      <c r="F53" s="30">
        <v>380572.58</v>
      </c>
      <c r="G53" s="30">
        <f t="shared" si="1"/>
        <v>380.57258000000002</v>
      </c>
      <c r="H53" s="30">
        <f t="shared" si="2"/>
        <v>17.668179201485611</v>
      </c>
      <c r="I53" s="4"/>
    </row>
    <row r="54" spans="1:9" ht="40.200000000000003" x14ac:dyDescent="0.3">
      <c r="A54" s="34" t="s">
        <v>451</v>
      </c>
      <c r="B54" s="35" t="s">
        <v>14</v>
      </c>
      <c r="C54" s="36" t="s">
        <v>56</v>
      </c>
      <c r="D54" s="30">
        <v>2154000</v>
      </c>
      <c r="E54" s="30">
        <f t="shared" si="0"/>
        <v>2154</v>
      </c>
      <c r="F54" s="30">
        <v>380572.58</v>
      </c>
      <c r="G54" s="30">
        <f t="shared" si="1"/>
        <v>380.57258000000002</v>
      </c>
      <c r="H54" s="30">
        <f t="shared" si="2"/>
        <v>17.668179201485611</v>
      </c>
      <c r="I54" s="4"/>
    </row>
    <row r="55" spans="1:9" ht="79.8" x14ac:dyDescent="0.3">
      <c r="A55" s="34" t="s">
        <v>452</v>
      </c>
      <c r="B55" s="35" t="s">
        <v>14</v>
      </c>
      <c r="C55" s="36" t="s">
        <v>57</v>
      </c>
      <c r="D55" s="30">
        <v>950000</v>
      </c>
      <c r="E55" s="30">
        <f t="shared" si="0"/>
        <v>950</v>
      </c>
      <c r="F55" s="30">
        <v>249952.39</v>
      </c>
      <c r="G55" s="30">
        <f t="shared" si="1"/>
        <v>249.95239000000001</v>
      </c>
      <c r="H55" s="30">
        <f t="shared" si="2"/>
        <v>26.310777894736841</v>
      </c>
      <c r="I55" s="4"/>
    </row>
    <row r="56" spans="1:9" ht="79.8" x14ac:dyDescent="0.3">
      <c r="A56" s="34" t="s">
        <v>453</v>
      </c>
      <c r="B56" s="35" t="s">
        <v>14</v>
      </c>
      <c r="C56" s="36" t="s">
        <v>58</v>
      </c>
      <c r="D56" s="30">
        <v>950000</v>
      </c>
      <c r="E56" s="30">
        <f t="shared" si="0"/>
        <v>950</v>
      </c>
      <c r="F56" s="30">
        <v>249952.39</v>
      </c>
      <c r="G56" s="30">
        <f t="shared" si="1"/>
        <v>249.95239000000001</v>
      </c>
      <c r="H56" s="30">
        <f t="shared" si="2"/>
        <v>26.310777894736841</v>
      </c>
      <c r="I56" s="4"/>
    </row>
    <row r="57" spans="1:9" ht="66" customHeight="1" x14ac:dyDescent="0.3">
      <c r="A57" s="34" t="s">
        <v>454</v>
      </c>
      <c r="B57" s="35" t="s">
        <v>14</v>
      </c>
      <c r="C57" s="36" t="s">
        <v>59</v>
      </c>
      <c r="D57" s="30">
        <v>950000</v>
      </c>
      <c r="E57" s="30">
        <f t="shared" si="0"/>
        <v>950</v>
      </c>
      <c r="F57" s="30">
        <v>249952.39</v>
      </c>
      <c r="G57" s="30">
        <f t="shared" si="1"/>
        <v>249.95239000000001</v>
      </c>
      <c r="H57" s="30">
        <f t="shared" si="2"/>
        <v>26.310777894736841</v>
      </c>
      <c r="I57" s="4"/>
    </row>
    <row r="58" spans="1:9" ht="27" x14ac:dyDescent="0.3">
      <c r="A58" s="34" t="s">
        <v>455</v>
      </c>
      <c r="B58" s="35" t="s">
        <v>14</v>
      </c>
      <c r="C58" s="36" t="s">
        <v>60</v>
      </c>
      <c r="D58" s="30">
        <v>866000</v>
      </c>
      <c r="E58" s="30">
        <f t="shared" si="0"/>
        <v>866</v>
      </c>
      <c r="F58" s="30">
        <v>468080.45</v>
      </c>
      <c r="G58" s="30">
        <f t="shared" si="1"/>
        <v>468.08044999999998</v>
      </c>
      <c r="H58" s="30">
        <f t="shared" si="2"/>
        <v>54.050860277136259</v>
      </c>
      <c r="I58" s="4"/>
    </row>
    <row r="59" spans="1:9" x14ac:dyDescent="0.3">
      <c r="A59" s="34" t="s">
        <v>456</v>
      </c>
      <c r="B59" s="35" t="s">
        <v>14</v>
      </c>
      <c r="C59" s="36" t="s">
        <v>61</v>
      </c>
      <c r="D59" s="30">
        <v>860000</v>
      </c>
      <c r="E59" s="30">
        <f t="shared" si="0"/>
        <v>860</v>
      </c>
      <c r="F59" s="30">
        <v>464908.45</v>
      </c>
      <c r="G59" s="30">
        <f t="shared" si="1"/>
        <v>464.90845000000002</v>
      </c>
      <c r="H59" s="30">
        <f t="shared" si="2"/>
        <v>54.059122093023262</v>
      </c>
      <c r="I59" s="4"/>
    </row>
    <row r="60" spans="1:9" ht="27" x14ac:dyDescent="0.3">
      <c r="A60" s="34" t="s">
        <v>457</v>
      </c>
      <c r="B60" s="35" t="s">
        <v>14</v>
      </c>
      <c r="C60" s="36" t="s">
        <v>62</v>
      </c>
      <c r="D60" s="30">
        <v>300000</v>
      </c>
      <c r="E60" s="30">
        <f t="shared" si="0"/>
        <v>300</v>
      </c>
      <c r="F60" s="30">
        <v>-97439.77</v>
      </c>
      <c r="G60" s="30">
        <f t="shared" si="1"/>
        <v>-97.43977000000001</v>
      </c>
      <c r="H60" s="30">
        <f t="shared" si="2"/>
        <v>-32.479923333333339</v>
      </c>
      <c r="I60" s="4"/>
    </row>
    <row r="61" spans="1:9" ht="27" x14ac:dyDescent="0.3">
      <c r="A61" s="34" t="s">
        <v>458</v>
      </c>
      <c r="B61" s="35" t="s">
        <v>14</v>
      </c>
      <c r="C61" s="36" t="s">
        <v>63</v>
      </c>
      <c r="D61" s="30">
        <v>100000</v>
      </c>
      <c r="E61" s="30">
        <f t="shared" si="0"/>
        <v>100</v>
      </c>
      <c r="F61" s="30">
        <v>544269.97</v>
      </c>
      <c r="G61" s="30">
        <f t="shared" si="1"/>
        <v>544.26996999999994</v>
      </c>
      <c r="H61" s="30">
        <f t="shared" si="2"/>
        <v>544.26996999999994</v>
      </c>
      <c r="I61" s="4"/>
    </row>
    <row r="62" spans="1:9" ht="27" x14ac:dyDescent="0.3">
      <c r="A62" s="34" t="s">
        <v>459</v>
      </c>
      <c r="B62" s="35" t="s">
        <v>14</v>
      </c>
      <c r="C62" s="36" t="s">
        <v>64</v>
      </c>
      <c r="D62" s="30">
        <v>460000</v>
      </c>
      <c r="E62" s="30">
        <f t="shared" si="0"/>
        <v>460</v>
      </c>
      <c r="F62" s="30">
        <v>18078.25</v>
      </c>
      <c r="G62" s="30">
        <f t="shared" si="1"/>
        <v>18.078250000000001</v>
      </c>
      <c r="H62" s="30">
        <f t="shared" si="2"/>
        <v>3.9300543478260868</v>
      </c>
      <c r="I62" s="4"/>
    </row>
    <row r="63" spans="1:9" x14ac:dyDescent="0.3">
      <c r="A63" s="34" t="s">
        <v>460</v>
      </c>
      <c r="B63" s="35" t="s">
        <v>14</v>
      </c>
      <c r="C63" s="36" t="s">
        <v>65</v>
      </c>
      <c r="D63" s="30">
        <v>460000</v>
      </c>
      <c r="E63" s="30">
        <f t="shared" si="0"/>
        <v>460</v>
      </c>
      <c r="F63" s="30">
        <v>18078.25</v>
      </c>
      <c r="G63" s="30">
        <f t="shared" si="1"/>
        <v>18.078250000000001</v>
      </c>
      <c r="H63" s="30">
        <f t="shared" si="2"/>
        <v>3.9300543478260868</v>
      </c>
      <c r="I63" s="4"/>
    </row>
    <row r="64" spans="1:9" x14ac:dyDescent="0.3">
      <c r="A64" s="34" t="s">
        <v>461</v>
      </c>
      <c r="B64" s="35" t="s">
        <v>14</v>
      </c>
      <c r="C64" s="36" t="s">
        <v>66</v>
      </c>
      <c r="D64" s="30">
        <v>6000</v>
      </c>
      <c r="E64" s="30">
        <f t="shared" si="0"/>
        <v>6</v>
      </c>
      <c r="F64" s="30">
        <v>3172</v>
      </c>
      <c r="G64" s="30">
        <f t="shared" si="1"/>
        <v>3.1720000000000002</v>
      </c>
      <c r="H64" s="30">
        <f t="shared" si="2"/>
        <v>52.866666666666674</v>
      </c>
      <c r="I64" s="4"/>
    </row>
    <row r="65" spans="1:9" ht="27" x14ac:dyDescent="0.3">
      <c r="A65" s="34" t="s">
        <v>462</v>
      </c>
      <c r="B65" s="35" t="s">
        <v>14</v>
      </c>
      <c r="C65" s="36" t="s">
        <v>67</v>
      </c>
      <c r="D65" s="30">
        <v>6000</v>
      </c>
      <c r="E65" s="30">
        <f t="shared" si="0"/>
        <v>6</v>
      </c>
      <c r="F65" s="30">
        <v>3172</v>
      </c>
      <c r="G65" s="30">
        <f t="shared" si="1"/>
        <v>3.1720000000000002</v>
      </c>
      <c r="H65" s="30">
        <f t="shared" si="2"/>
        <v>52.866666666666674</v>
      </c>
      <c r="I65" s="4"/>
    </row>
    <row r="66" spans="1:9" ht="27" x14ac:dyDescent="0.3">
      <c r="A66" s="34" t="s">
        <v>463</v>
      </c>
      <c r="B66" s="35" t="s">
        <v>14</v>
      </c>
      <c r="C66" s="36" t="s">
        <v>68</v>
      </c>
      <c r="D66" s="30">
        <v>115000</v>
      </c>
      <c r="E66" s="30">
        <f t="shared" si="0"/>
        <v>115</v>
      </c>
      <c r="F66" s="30">
        <v>3267.4</v>
      </c>
      <c r="G66" s="30">
        <f t="shared" si="1"/>
        <v>3.2674000000000003</v>
      </c>
      <c r="H66" s="30">
        <f t="shared" si="2"/>
        <v>2.8412173913043479</v>
      </c>
      <c r="I66" s="4"/>
    </row>
    <row r="67" spans="1:9" x14ac:dyDescent="0.3">
      <c r="A67" s="34" t="s">
        <v>464</v>
      </c>
      <c r="B67" s="35" t="s">
        <v>14</v>
      </c>
      <c r="C67" s="36" t="s">
        <v>69</v>
      </c>
      <c r="D67" s="30">
        <v>115000</v>
      </c>
      <c r="E67" s="30">
        <f t="shared" si="0"/>
        <v>115</v>
      </c>
      <c r="F67" s="30">
        <v>3267.4</v>
      </c>
      <c r="G67" s="30">
        <f t="shared" si="1"/>
        <v>3.2674000000000003</v>
      </c>
      <c r="H67" s="30">
        <f t="shared" si="2"/>
        <v>2.8412173913043479</v>
      </c>
      <c r="I67" s="4"/>
    </row>
    <row r="68" spans="1:9" x14ac:dyDescent="0.3">
      <c r="A68" s="34" t="s">
        <v>465</v>
      </c>
      <c r="B68" s="35" t="s">
        <v>14</v>
      </c>
      <c r="C68" s="36" t="s">
        <v>70</v>
      </c>
      <c r="D68" s="30">
        <v>115000</v>
      </c>
      <c r="E68" s="30">
        <f t="shared" si="0"/>
        <v>115</v>
      </c>
      <c r="F68" s="30">
        <v>3267.4</v>
      </c>
      <c r="G68" s="30">
        <f t="shared" si="1"/>
        <v>3.2674000000000003</v>
      </c>
      <c r="H68" s="30">
        <f t="shared" si="2"/>
        <v>2.8412173913043479</v>
      </c>
      <c r="I68" s="4"/>
    </row>
    <row r="69" spans="1:9" ht="27" x14ac:dyDescent="0.3">
      <c r="A69" s="34" t="s">
        <v>466</v>
      </c>
      <c r="B69" s="35" t="s">
        <v>14</v>
      </c>
      <c r="C69" s="36" t="s">
        <v>71</v>
      </c>
      <c r="D69" s="30">
        <v>115000</v>
      </c>
      <c r="E69" s="30">
        <f t="shared" si="0"/>
        <v>115</v>
      </c>
      <c r="F69" s="30">
        <v>3267.4</v>
      </c>
      <c r="G69" s="30">
        <f t="shared" si="1"/>
        <v>3.2674000000000003</v>
      </c>
      <c r="H69" s="30">
        <f t="shared" si="2"/>
        <v>2.8412173913043479</v>
      </c>
      <c r="I69" s="4"/>
    </row>
    <row r="70" spans="1:9" ht="27" x14ac:dyDescent="0.3">
      <c r="A70" s="34" t="s">
        <v>467</v>
      </c>
      <c r="B70" s="35" t="s">
        <v>14</v>
      </c>
      <c r="C70" s="36" t="s">
        <v>72</v>
      </c>
      <c r="D70" s="30">
        <v>945000</v>
      </c>
      <c r="E70" s="30">
        <f t="shared" si="0"/>
        <v>945</v>
      </c>
      <c r="F70" s="30">
        <v>377313.64</v>
      </c>
      <c r="G70" s="30">
        <f t="shared" si="1"/>
        <v>377.31364000000002</v>
      </c>
      <c r="H70" s="30">
        <f t="shared" si="2"/>
        <v>39.927369312169311</v>
      </c>
      <c r="I70" s="4"/>
    </row>
    <row r="71" spans="1:9" ht="79.8" x14ac:dyDescent="0.3">
      <c r="A71" s="34" t="s">
        <v>468</v>
      </c>
      <c r="B71" s="35" t="s">
        <v>14</v>
      </c>
      <c r="C71" s="36" t="s">
        <v>73</v>
      </c>
      <c r="D71" s="30">
        <v>725000</v>
      </c>
      <c r="E71" s="30">
        <f t="shared" si="0"/>
        <v>725</v>
      </c>
      <c r="F71" s="30">
        <v>408906.01</v>
      </c>
      <c r="G71" s="30">
        <f t="shared" si="1"/>
        <v>408.90601000000004</v>
      </c>
      <c r="H71" s="30">
        <f t="shared" si="2"/>
        <v>56.400828965517249</v>
      </c>
      <c r="I71" s="4"/>
    </row>
    <row r="72" spans="1:9" ht="81.599999999999994" customHeight="1" x14ac:dyDescent="0.3">
      <c r="A72" s="34" t="s">
        <v>469</v>
      </c>
      <c r="B72" s="35" t="s">
        <v>14</v>
      </c>
      <c r="C72" s="36" t="s">
        <v>74</v>
      </c>
      <c r="D72" s="30">
        <v>725000</v>
      </c>
      <c r="E72" s="30">
        <f t="shared" si="0"/>
        <v>725</v>
      </c>
      <c r="F72" s="30">
        <v>408906.01</v>
      </c>
      <c r="G72" s="30">
        <f t="shared" si="1"/>
        <v>408.90601000000004</v>
      </c>
      <c r="H72" s="30">
        <f t="shared" si="2"/>
        <v>56.400828965517249</v>
      </c>
      <c r="I72" s="4"/>
    </row>
    <row r="73" spans="1:9" ht="79.8" x14ac:dyDescent="0.3">
      <c r="A73" s="34" t="s">
        <v>470</v>
      </c>
      <c r="B73" s="35" t="s">
        <v>14</v>
      </c>
      <c r="C73" s="36" t="s">
        <v>75</v>
      </c>
      <c r="D73" s="30">
        <v>725000</v>
      </c>
      <c r="E73" s="30">
        <f t="shared" si="0"/>
        <v>725</v>
      </c>
      <c r="F73" s="30">
        <v>408906.01</v>
      </c>
      <c r="G73" s="30">
        <f t="shared" si="1"/>
        <v>408.90601000000004</v>
      </c>
      <c r="H73" s="30">
        <f t="shared" si="2"/>
        <v>56.400828965517249</v>
      </c>
      <c r="I73" s="4"/>
    </row>
    <row r="74" spans="1:9" ht="27" x14ac:dyDescent="0.3">
      <c r="A74" s="34" t="s">
        <v>471</v>
      </c>
      <c r="B74" s="35" t="s">
        <v>14</v>
      </c>
      <c r="C74" s="36" t="s">
        <v>76</v>
      </c>
      <c r="D74" s="30">
        <v>220000</v>
      </c>
      <c r="E74" s="30">
        <f t="shared" si="0"/>
        <v>220</v>
      </c>
      <c r="F74" s="30">
        <v>-31592.37</v>
      </c>
      <c r="G74" s="30">
        <f t="shared" si="1"/>
        <v>-31.592369999999999</v>
      </c>
      <c r="H74" s="30">
        <f t="shared" si="2"/>
        <v>-14.360168181818182</v>
      </c>
      <c r="I74" s="4"/>
    </row>
    <row r="75" spans="1:9" ht="30" customHeight="1" x14ac:dyDescent="0.3">
      <c r="A75" s="34" t="s">
        <v>472</v>
      </c>
      <c r="B75" s="35" t="s">
        <v>14</v>
      </c>
      <c r="C75" s="36" t="s">
        <v>77</v>
      </c>
      <c r="D75" s="30">
        <v>220000</v>
      </c>
      <c r="E75" s="30">
        <f t="shared" si="0"/>
        <v>220</v>
      </c>
      <c r="F75" s="30">
        <v>-31592.37</v>
      </c>
      <c r="G75" s="30">
        <f t="shared" si="1"/>
        <v>-31.592369999999999</v>
      </c>
      <c r="H75" s="30">
        <f t="shared" si="2"/>
        <v>-14.360168181818182</v>
      </c>
      <c r="I75" s="4"/>
    </row>
    <row r="76" spans="1:9" ht="54.6" customHeight="1" x14ac:dyDescent="0.3">
      <c r="A76" s="34" t="s">
        <v>473</v>
      </c>
      <c r="B76" s="35" t="s">
        <v>14</v>
      </c>
      <c r="C76" s="36" t="s">
        <v>78</v>
      </c>
      <c r="D76" s="30">
        <v>100000</v>
      </c>
      <c r="E76" s="30">
        <f t="shared" si="0"/>
        <v>100</v>
      </c>
      <c r="F76" s="30">
        <v>-73812.039999999994</v>
      </c>
      <c r="G76" s="30">
        <f t="shared" si="1"/>
        <v>-73.812039999999996</v>
      </c>
      <c r="H76" s="30">
        <f t="shared" si="2"/>
        <v>-73.812039999999996</v>
      </c>
      <c r="I76" s="4"/>
    </row>
    <row r="77" spans="1:9" ht="40.200000000000003" customHeight="1" x14ac:dyDescent="0.3">
      <c r="A77" s="34" t="s">
        <v>474</v>
      </c>
      <c r="B77" s="35" t="s">
        <v>14</v>
      </c>
      <c r="C77" s="36" t="s">
        <v>79</v>
      </c>
      <c r="D77" s="30">
        <v>120000</v>
      </c>
      <c r="E77" s="30">
        <f t="shared" si="0"/>
        <v>120</v>
      </c>
      <c r="F77" s="30">
        <v>42219.67</v>
      </c>
      <c r="G77" s="30">
        <f t="shared" si="1"/>
        <v>42.219670000000001</v>
      </c>
      <c r="H77" s="30">
        <f t="shared" si="2"/>
        <v>35.183058333333335</v>
      </c>
      <c r="I77" s="4"/>
    </row>
    <row r="78" spans="1:9" x14ac:dyDescent="0.3">
      <c r="A78" s="34" t="s">
        <v>475</v>
      </c>
      <c r="B78" s="35" t="s">
        <v>14</v>
      </c>
      <c r="C78" s="36" t="s">
        <v>80</v>
      </c>
      <c r="D78" s="30">
        <v>220000</v>
      </c>
      <c r="E78" s="30">
        <f t="shared" si="0"/>
        <v>220</v>
      </c>
      <c r="F78" s="30">
        <v>699905.46</v>
      </c>
      <c r="G78" s="30">
        <f t="shared" si="1"/>
        <v>699.90545999999995</v>
      </c>
      <c r="H78" s="30">
        <f t="shared" si="2"/>
        <v>318.13884545454545</v>
      </c>
      <c r="I78" s="4"/>
    </row>
    <row r="79" spans="1:9" ht="40.200000000000003" x14ac:dyDescent="0.3">
      <c r="A79" s="34" t="s">
        <v>476</v>
      </c>
      <c r="B79" s="35" t="s">
        <v>14</v>
      </c>
      <c r="C79" s="36" t="s">
        <v>81</v>
      </c>
      <c r="D79" s="30">
        <v>220000</v>
      </c>
      <c r="E79" s="30">
        <f t="shared" ref="E79:E140" si="3">D79/1000</f>
        <v>220</v>
      </c>
      <c r="F79" s="30">
        <v>219048.83</v>
      </c>
      <c r="G79" s="30">
        <f t="shared" ref="G79:G140" si="4">F79/1000</f>
        <v>219.04882999999998</v>
      </c>
      <c r="H79" s="30">
        <f t="shared" ref="H79:H140" si="5">G79/E79*100</f>
        <v>99.56765</v>
      </c>
      <c r="I79" s="4"/>
    </row>
    <row r="80" spans="1:9" ht="53.4" x14ac:dyDescent="0.3">
      <c r="A80" s="34" t="s">
        <v>477</v>
      </c>
      <c r="B80" s="35" t="s">
        <v>14</v>
      </c>
      <c r="C80" s="36" t="s">
        <v>82</v>
      </c>
      <c r="D80" s="30">
        <v>5000</v>
      </c>
      <c r="E80" s="30">
        <f t="shared" si="3"/>
        <v>5</v>
      </c>
      <c r="F80" s="30">
        <v>2839.68</v>
      </c>
      <c r="G80" s="30">
        <f t="shared" si="4"/>
        <v>2.83968</v>
      </c>
      <c r="H80" s="30">
        <f t="shared" si="5"/>
        <v>56.793599999999998</v>
      </c>
      <c r="I80" s="4"/>
    </row>
    <row r="81" spans="1:9" ht="79.8" x14ac:dyDescent="0.3">
      <c r="A81" s="34" t="s">
        <v>478</v>
      </c>
      <c r="B81" s="35" t="s">
        <v>14</v>
      </c>
      <c r="C81" s="36" t="s">
        <v>83</v>
      </c>
      <c r="D81" s="30">
        <v>5000</v>
      </c>
      <c r="E81" s="30">
        <f t="shared" si="3"/>
        <v>5</v>
      </c>
      <c r="F81" s="30">
        <v>2839.68</v>
      </c>
      <c r="G81" s="30">
        <f t="shared" si="4"/>
        <v>2.83968</v>
      </c>
      <c r="H81" s="30">
        <f t="shared" si="5"/>
        <v>56.793599999999998</v>
      </c>
      <c r="I81" s="4"/>
    </row>
    <row r="82" spans="1:9" ht="66.599999999999994" x14ac:dyDescent="0.3">
      <c r="A82" s="34" t="s">
        <v>479</v>
      </c>
      <c r="B82" s="35" t="s">
        <v>14</v>
      </c>
      <c r="C82" s="36" t="s">
        <v>84</v>
      </c>
      <c r="D82" s="30">
        <v>65000</v>
      </c>
      <c r="E82" s="30">
        <f t="shared" si="3"/>
        <v>65</v>
      </c>
      <c r="F82" s="30">
        <v>52489.62</v>
      </c>
      <c r="G82" s="30">
        <f t="shared" si="4"/>
        <v>52.489620000000002</v>
      </c>
      <c r="H82" s="30">
        <f t="shared" si="5"/>
        <v>80.753261538461544</v>
      </c>
      <c r="I82" s="4"/>
    </row>
    <row r="83" spans="1:9" ht="93" x14ac:dyDescent="0.3">
      <c r="A83" s="34" t="s">
        <v>480</v>
      </c>
      <c r="B83" s="35" t="s">
        <v>14</v>
      </c>
      <c r="C83" s="36" t="s">
        <v>85</v>
      </c>
      <c r="D83" s="30">
        <v>65000</v>
      </c>
      <c r="E83" s="30">
        <f t="shared" si="3"/>
        <v>65</v>
      </c>
      <c r="F83" s="30">
        <v>52489.62</v>
      </c>
      <c r="G83" s="30">
        <f t="shared" si="4"/>
        <v>52.489620000000002</v>
      </c>
      <c r="H83" s="30">
        <f t="shared" si="5"/>
        <v>80.753261538461544</v>
      </c>
      <c r="I83" s="4"/>
    </row>
    <row r="84" spans="1:9" ht="53.4" x14ac:dyDescent="0.3">
      <c r="A84" s="34" t="s">
        <v>481</v>
      </c>
      <c r="B84" s="35" t="s">
        <v>14</v>
      </c>
      <c r="C84" s="36" t="s">
        <v>86</v>
      </c>
      <c r="D84" s="30">
        <v>5000</v>
      </c>
      <c r="E84" s="30">
        <f t="shared" si="3"/>
        <v>5</v>
      </c>
      <c r="F84" s="30">
        <v>7562.64</v>
      </c>
      <c r="G84" s="30">
        <f t="shared" si="4"/>
        <v>7.56264</v>
      </c>
      <c r="H84" s="30">
        <f t="shared" si="5"/>
        <v>151.25280000000001</v>
      </c>
      <c r="I84" s="4"/>
    </row>
    <row r="85" spans="1:9" ht="79.8" x14ac:dyDescent="0.3">
      <c r="A85" s="34" t="s">
        <v>482</v>
      </c>
      <c r="B85" s="35" t="s">
        <v>14</v>
      </c>
      <c r="C85" s="36" t="s">
        <v>87</v>
      </c>
      <c r="D85" s="30">
        <v>5000</v>
      </c>
      <c r="E85" s="30">
        <f t="shared" si="3"/>
        <v>5</v>
      </c>
      <c r="F85" s="30">
        <v>7562.64</v>
      </c>
      <c r="G85" s="30">
        <f t="shared" si="4"/>
        <v>7.56264</v>
      </c>
      <c r="H85" s="30">
        <f t="shared" si="5"/>
        <v>151.25280000000001</v>
      </c>
      <c r="I85" s="4"/>
    </row>
    <row r="86" spans="1:9" ht="53.4" x14ac:dyDescent="0.3">
      <c r="A86" s="34" t="s">
        <v>483</v>
      </c>
      <c r="B86" s="35" t="s">
        <v>14</v>
      </c>
      <c r="C86" s="36" t="s">
        <v>88</v>
      </c>
      <c r="D86" s="30">
        <v>55000</v>
      </c>
      <c r="E86" s="30">
        <f t="shared" si="3"/>
        <v>55</v>
      </c>
      <c r="F86" s="30">
        <v>4000.79</v>
      </c>
      <c r="G86" s="30">
        <f t="shared" si="4"/>
        <v>4.0007900000000003</v>
      </c>
      <c r="H86" s="30">
        <f t="shared" si="5"/>
        <v>7.2741636363636371</v>
      </c>
      <c r="I86" s="4"/>
    </row>
    <row r="87" spans="1:9" ht="81" customHeight="1" x14ac:dyDescent="0.3">
      <c r="A87" s="34" t="s">
        <v>484</v>
      </c>
      <c r="B87" s="35" t="s">
        <v>14</v>
      </c>
      <c r="C87" s="36" t="s">
        <v>89</v>
      </c>
      <c r="D87" s="30">
        <v>55000</v>
      </c>
      <c r="E87" s="30">
        <f t="shared" si="3"/>
        <v>55</v>
      </c>
      <c r="F87" s="30">
        <v>4000.79</v>
      </c>
      <c r="G87" s="30">
        <f t="shared" si="4"/>
        <v>4.0007900000000003</v>
      </c>
      <c r="H87" s="30">
        <f t="shared" si="5"/>
        <v>7.2741636363636371</v>
      </c>
      <c r="I87" s="4"/>
    </row>
    <row r="88" spans="1:9" ht="66.599999999999994" x14ac:dyDescent="0.3">
      <c r="A88" s="34" t="s">
        <v>485</v>
      </c>
      <c r="B88" s="35" t="s">
        <v>14</v>
      </c>
      <c r="C88" s="36" t="s">
        <v>90</v>
      </c>
      <c r="D88" s="30">
        <v>5000</v>
      </c>
      <c r="E88" s="30">
        <f t="shared" si="3"/>
        <v>5</v>
      </c>
      <c r="F88" s="30" t="s">
        <v>16</v>
      </c>
      <c r="G88" s="30" t="s">
        <v>16</v>
      </c>
      <c r="H88" s="30" t="s">
        <v>16</v>
      </c>
      <c r="I88" s="4"/>
    </row>
    <row r="89" spans="1:9" ht="93" x14ac:dyDescent="0.3">
      <c r="A89" s="34" t="s">
        <v>486</v>
      </c>
      <c r="B89" s="35" t="s">
        <v>14</v>
      </c>
      <c r="C89" s="36" t="s">
        <v>91</v>
      </c>
      <c r="D89" s="30">
        <v>5000</v>
      </c>
      <c r="E89" s="30">
        <f t="shared" si="3"/>
        <v>5</v>
      </c>
      <c r="F89" s="30" t="s">
        <v>16</v>
      </c>
      <c r="G89" s="30" t="s">
        <v>16</v>
      </c>
      <c r="H89" s="30" t="s">
        <v>16</v>
      </c>
      <c r="I89" s="4"/>
    </row>
    <row r="90" spans="1:9" ht="66.599999999999994" x14ac:dyDescent="0.3">
      <c r="A90" s="34" t="s">
        <v>487</v>
      </c>
      <c r="B90" s="35" t="s">
        <v>14</v>
      </c>
      <c r="C90" s="36" t="s">
        <v>92</v>
      </c>
      <c r="D90" s="30">
        <v>10000</v>
      </c>
      <c r="E90" s="30">
        <f t="shared" si="3"/>
        <v>10</v>
      </c>
      <c r="F90" s="30">
        <v>874.5</v>
      </c>
      <c r="G90" s="30">
        <f t="shared" si="4"/>
        <v>0.87450000000000006</v>
      </c>
      <c r="H90" s="30">
        <f t="shared" si="5"/>
        <v>8.7449999999999992</v>
      </c>
      <c r="I90" s="4"/>
    </row>
    <row r="91" spans="1:9" ht="106.2" x14ac:dyDescent="0.3">
      <c r="A91" s="34" t="s">
        <v>488</v>
      </c>
      <c r="B91" s="35" t="s">
        <v>14</v>
      </c>
      <c r="C91" s="36" t="s">
        <v>93</v>
      </c>
      <c r="D91" s="30">
        <v>10000</v>
      </c>
      <c r="E91" s="30">
        <f t="shared" si="3"/>
        <v>10</v>
      </c>
      <c r="F91" s="30">
        <v>874.5</v>
      </c>
      <c r="G91" s="30">
        <f t="shared" si="4"/>
        <v>0.87450000000000006</v>
      </c>
      <c r="H91" s="30">
        <f t="shared" si="5"/>
        <v>8.7449999999999992</v>
      </c>
      <c r="I91" s="4"/>
    </row>
    <row r="92" spans="1:9" ht="53.4" x14ac:dyDescent="0.3">
      <c r="A92" s="34" t="s">
        <v>489</v>
      </c>
      <c r="B92" s="35" t="s">
        <v>14</v>
      </c>
      <c r="C92" s="36" t="s">
        <v>94</v>
      </c>
      <c r="D92" s="30" t="s">
        <v>16</v>
      </c>
      <c r="E92" s="30" t="s">
        <v>16</v>
      </c>
      <c r="F92" s="30">
        <v>500</v>
      </c>
      <c r="G92" s="30">
        <f t="shared" si="4"/>
        <v>0.5</v>
      </c>
      <c r="H92" s="30" t="s">
        <v>16</v>
      </c>
      <c r="I92" s="4"/>
    </row>
    <row r="93" spans="1:9" ht="79.8" x14ac:dyDescent="0.3">
      <c r="A93" s="34" t="s">
        <v>490</v>
      </c>
      <c r="B93" s="35" t="s">
        <v>14</v>
      </c>
      <c r="C93" s="36" t="s">
        <v>95</v>
      </c>
      <c r="D93" s="30" t="s">
        <v>16</v>
      </c>
      <c r="E93" s="30" t="s">
        <v>16</v>
      </c>
      <c r="F93" s="30">
        <v>500</v>
      </c>
      <c r="G93" s="30">
        <f t="shared" si="4"/>
        <v>0.5</v>
      </c>
      <c r="H93" s="30" t="s">
        <v>16</v>
      </c>
      <c r="I93" s="4"/>
    </row>
    <row r="94" spans="1:9" ht="53.4" x14ac:dyDescent="0.3">
      <c r="A94" s="34" t="s">
        <v>491</v>
      </c>
      <c r="B94" s="35" t="s">
        <v>14</v>
      </c>
      <c r="C94" s="36" t="s">
        <v>96</v>
      </c>
      <c r="D94" s="30">
        <v>15000</v>
      </c>
      <c r="E94" s="30">
        <f t="shared" si="3"/>
        <v>15</v>
      </c>
      <c r="F94" s="30">
        <v>11250</v>
      </c>
      <c r="G94" s="30">
        <f t="shared" si="4"/>
        <v>11.25</v>
      </c>
      <c r="H94" s="30">
        <f t="shared" si="5"/>
        <v>75</v>
      </c>
      <c r="I94" s="4"/>
    </row>
    <row r="95" spans="1:9" ht="66" customHeight="1" x14ac:dyDescent="0.3">
      <c r="A95" s="34" t="s">
        <v>492</v>
      </c>
      <c r="B95" s="35" t="s">
        <v>14</v>
      </c>
      <c r="C95" s="36" t="s">
        <v>97</v>
      </c>
      <c r="D95" s="30">
        <v>15000</v>
      </c>
      <c r="E95" s="30">
        <f t="shared" si="3"/>
        <v>15</v>
      </c>
      <c r="F95" s="30">
        <v>11250</v>
      </c>
      <c r="G95" s="30">
        <f t="shared" si="4"/>
        <v>11.25</v>
      </c>
      <c r="H95" s="30">
        <f t="shared" si="5"/>
        <v>75</v>
      </c>
      <c r="I95" s="4"/>
    </row>
    <row r="96" spans="1:9" ht="66.599999999999994" x14ac:dyDescent="0.3">
      <c r="A96" s="34" t="s">
        <v>493</v>
      </c>
      <c r="B96" s="35" t="s">
        <v>14</v>
      </c>
      <c r="C96" s="36" t="s">
        <v>98</v>
      </c>
      <c r="D96" s="30">
        <v>60000</v>
      </c>
      <c r="E96" s="30">
        <f t="shared" si="3"/>
        <v>60</v>
      </c>
      <c r="F96" s="30">
        <v>139531.6</v>
      </c>
      <c r="G96" s="30">
        <f t="shared" si="4"/>
        <v>139.5316</v>
      </c>
      <c r="H96" s="30">
        <f t="shared" si="5"/>
        <v>232.55266666666668</v>
      </c>
      <c r="I96" s="4"/>
    </row>
    <row r="97" spans="1:9" ht="79.8" customHeight="1" x14ac:dyDescent="0.3">
      <c r="A97" s="34" t="s">
        <v>494</v>
      </c>
      <c r="B97" s="35" t="s">
        <v>14</v>
      </c>
      <c r="C97" s="36" t="s">
        <v>99</v>
      </c>
      <c r="D97" s="30">
        <v>60000</v>
      </c>
      <c r="E97" s="30">
        <f t="shared" si="3"/>
        <v>60</v>
      </c>
      <c r="F97" s="30">
        <v>139531.6</v>
      </c>
      <c r="G97" s="30">
        <f t="shared" si="4"/>
        <v>139.5316</v>
      </c>
      <c r="H97" s="30">
        <f t="shared" si="5"/>
        <v>232.55266666666668</v>
      </c>
      <c r="I97" s="4"/>
    </row>
    <row r="98" spans="1:9" ht="106.2" x14ac:dyDescent="0.3">
      <c r="A98" s="34" t="s">
        <v>495</v>
      </c>
      <c r="B98" s="35" t="s">
        <v>14</v>
      </c>
      <c r="C98" s="36" t="s">
        <v>100</v>
      </c>
      <c r="D98" s="30" t="s">
        <v>16</v>
      </c>
      <c r="E98" s="30" t="s">
        <v>16</v>
      </c>
      <c r="F98" s="30">
        <v>10304.530000000001</v>
      </c>
      <c r="G98" s="30">
        <f t="shared" si="4"/>
        <v>10.304530000000002</v>
      </c>
      <c r="H98" s="30" t="s">
        <v>16</v>
      </c>
      <c r="I98" s="4"/>
    </row>
    <row r="99" spans="1:9" ht="53.4" x14ac:dyDescent="0.3">
      <c r="A99" s="34" t="s">
        <v>496</v>
      </c>
      <c r="B99" s="35" t="s">
        <v>14</v>
      </c>
      <c r="C99" s="36" t="s">
        <v>101</v>
      </c>
      <c r="D99" s="30" t="s">
        <v>16</v>
      </c>
      <c r="E99" s="30" t="s">
        <v>16</v>
      </c>
      <c r="F99" s="30">
        <v>10304.530000000001</v>
      </c>
      <c r="G99" s="30">
        <f t="shared" si="4"/>
        <v>10.304530000000002</v>
      </c>
      <c r="H99" s="30" t="s">
        <v>16</v>
      </c>
      <c r="I99" s="4"/>
    </row>
    <row r="100" spans="1:9" ht="66.599999999999994" x14ac:dyDescent="0.3">
      <c r="A100" s="34" t="s">
        <v>497</v>
      </c>
      <c r="B100" s="35" t="s">
        <v>14</v>
      </c>
      <c r="C100" s="36" t="s">
        <v>102</v>
      </c>
      <c r="D100" s="30" t="s">
        <v>16</v>
      </c>
      <c r="E100" s="30" t="s">
        <v>16</v>
      </c>
      <c r="F100" s="30">
        <v>10304.530000000001</v>
      </c>
      <c r="G100" s="30">
        <f t="shared" si="4"/>
        <v>10.304530000000002</v>
      </c>
      <c r="H100" s="30" t="s">
        <v>16</v>
      </c>
      <c r="I100" s="4"/>
    </row>
    <row r="101" spans="1:9" ht="27" x14ac:dyDescent="0.3">
      <c r="A101" s="34" t="s">
        <v>498</v>
      </c>
      <c r="B101" s="35" t="s">
        <v>14</v>
      </c>
      <c r="C101" s="36" t="s">
        <v>103</v>
      </c>
      <c r="D101" s="30" t="s">
        <v>16</v>
      </c>
      <c r="E101" s="30" t="s">
        <v>16</v>
      </c>
      <c r="F101" s="30">
        <v>470552.1</v>
      </c>
      <c r="G101" s="30">
        <f t="shared" si="4"/>
        <v>470.5521</v>
      </c>
      <c r="H101" s="30" t="s">
        <v>16</v>
      </c>
      <c r="I101" s="4"/>
    </row>
    <row r="102" spans="1:9" ht="66.599999999999994" x14ac:dyDescent="0.3">
      <c r="A102" s="34" t="s">
        <v>499</v>
      </c>
      <c r="B102" s="35" t="s">
        <v>14</v>
      </c>
      <c r="C102" s="36" t="s">
        <v>104</v>
      </c>
      <c r="D102" s="30" t="s">
        <v>16</v>
      </c>
      <c r="E102" s="30" t="s">
        <v>16</v>
      </c>
      <c r="F102" s="30">
        <v>470552.1</v>
      </c>
      <c r="G102" s="30">
        <f t="shared" si="4"/>
        <v>470.5521</v>
      </c>
      <c r="H102" s="30" t="s">
        <v>16</v>
      </c>
      <c r="I102" s="4"/>
    </row>
    <row r="103" spans="1:9" ht="66.599999999999994" x14ac:dyDescent="0.3">
      <c r="A103" s="34" t="s">
        <v>500</v>
      </c>
      <c r="B103" s="35" t="s">
        <v>14</v>
      </c>
      <c r="C103" s="36" t="s">
        <v>105</v>
      </c>
      <c r="D103" s="30" t="s">
        <v>16</v>
      </c>
      <c r="E103" s="30" t="s">
        <v>16</v>
      </c>
      <c r="F103" s="30">
        <v>469378.29</v>
      </c>
      <c r="G103" s="30">
        <f t="shared" si="4"/>
        <v>469.37828999999999</v>
      </c>
      <c r="H103" s="30" t="s">
        <v>16</v>
      </c>
      <c r="I103" s="4"/>
    </row>
    <row r="104" spans="1:9" ht="66.599999999999994" x14ac:dyDescent="0.3">
      <c r="A104" s="34" t="s">
        <v>501</v>
      </c>
      <c r="B104" s="35" t="s">
        <v>14</v>
      </c>
      <c r="C104" s="36" t="s">
        <v>106</v>
      </c>
      <c r="D104" s="30" t="s">
        <v>16</v>
      </c>
      <c r="E104" s="30" t="s">
        <v>16</v>
      </c>
      <c r="F104" s="30">
        <v>1173.81</v>
      </c>
      <c r="G104" s="30">
        <f t="shared" si="4"/>
        <v>1.17381</v>
      </c>
      <c r="H104" s="30" t="s">
        <v>16</v>
      </c>
      <c r="I104" s="4"/>
    </row>
    <row r="105" spans="1:9" x14ac:dyDescent="0.3">
      <c r="A105" s="34" t="s">
        <v>502</v>
      </c>
      <c r="B105" s="35" t="s">
        <v>14</v>
      </c>
      <c r="C105" s="36" t="s">
        <v>107</v>
      </c>
      <c r="D105" s="30" t="s">
        <v>16</v>
      </c>
      <c r="E105" s="30" t="s">
        <v>16</v>
      </c>
      <c r="F105" s="30">
        <v>-988.97</v>
      </c>
      <c r="G105" s="30">
        <f t="shared" si="4"/>
        <v>-0.98897000000000002</v>
      </c>
      <c r="H105" s="30" t="s">
        <v>16</v>
      </c>
      <c r="I105" s="4"/>
    </row>
    <row r="106" spans="1:9" x14ac:dyDescent="0.3">
      <c r="A106" s="34" t="s">
        <v>504</v>
      </c>
      <c r="B106" s="35" t="s">
        <v>14</v>
      </c>
      <c r="C106" s="36" t="s">
        <v>108</v>
      </c>
      <c r="D106" s="30" t="s">
        <v>16</v>
      </c>
      <c r="E106" s="30" t="s">
        <v>16</v>
      </c>
      <c r="F106" s="30">
        <v>-988.97</v>
      </c>
      <c r="G106" s="30">
        <f t="shared" si="4"/>
        <v>-0.98897000000000002</v>
      </c>
      <c r="H106" s="30" t="s">
        <v>16</v>
      </c>
      <c r="I106" s="4"/>
    </row>
    <row r="107" spans="1:9" ht="27" x14ac:dyDescent="0.3">
      <c r="A107" s="34" t="s">
        <v>503</v>
      </c>
      <c r="B107" s="35" t="s">
        <v>14</v>
      </c>
      <c r="C107" s="36" t="s">
        <v>109</v>
      </c>
      <c r="D107" s="30" t="s">
        <v>16</v>
      </c>
      <c r="E107" s="30" t="s">
        <v>16</v>
      </c>
      <c r="F107" s="30">
        <v>-988.97</v>
      </c>
      <c r="G107" s="30">
        <f t="shared" si="4"/>
        <v>-0.98897000000000002</v>
      </c>
      <c r="H107" s="30" t="s">
        <v>16</v>
      </c>
      <c r="I107" s="4"/>
    </row>
    <row r="108" spans="1:9" x14ac:dyDescent="0.3">
      <c r="A108" s="53" t="s">
        <v>505</v>
      </c>
      <c r="B108" s="35" t="s">
        <v>14</v>
      </c>
      <c r="C108" s="36" t="s">
        <v>110</v>
      </c>
      <c r="D108" s="30">
        <v>689394327.95000005</v>
      </c>
      <c r="E108" s="30">
        <f t="shared" si="3"/>
        <v>689394.32795000006</v>
      </c>
      <c r="F108" s="30">
        <v>106989879.29000001</v>
      </c>
      <c r="G108" s="30">
        <f t="shared" si="4"/>
        <v>106989.87929000001</v>
      </c>
      <c r="H108" s="30">
        <f t="shared" si="5"/>
        <v>15.519402314804031</v>
      </c>
      <c r="I108" s="4"/>
    </row>
    <row r="109" spans="1:9" ht="40.200000000000003" x14ac:dyDescent="0.3">
      <c r="A109" s="34" t="s">
        <v>506</v>
      </c>
      <c r="B109" s="35" t="s">
        <v>14</v>
      </c>
      <c r="C109" s="36" t="s">
        <v>111</v>
      </c>
      <c r="D109" s="30">
        <v>689394327.95000005</v>
      </c>
      <c r="E109" s="30">
        <f t="shared" si="3"/>
        <v>689394.32795000006</v>
      </c>
      <c r="F109" s="30">
        <v>106989879.29000001</v>
      </c>
      <c r="G109" s="30">
        <f t="shared" si="4"/>
        <v>106989.87929000001</v>
      </c>
      <c r="H109" s="30">
        <f t="shared" si="5"/>
        <v>15.519402314804031</v>
      </c>
      <c r="I109" s="4"/>
    </row>
    <row r="110" spans="1:9" ht="27" x14ac:dyDescent="0.3">
      <c r="A110" s="34" t="s">
        <v>507</v>
      </c>
      <c r="B110" s="35" t="s">
        <v>14</v>
      </c>
      <c r="C110" s="36" t="s">
        <v>112</v>
      </c>
      <c r="D110" s="30">
        <v>69241956.75</v>
      </c>
      <c r="E110" s="30">
        <f t="shared" si="3"/>
        <v>69241.956749999998</v>
      </c>
      <c r="F110" s="30" t="s">
        <v>16</v>
      </c>
      <c r="G110" s="30" t="s">
        <v>16</v>
      </c>
      <c r="H110" s="30" t="s">
        <v>16</v>
      </c>
      <c r="I110" s="4"/>
    </row>
    <row r="111" spans="1:9" ht="53.4" x14ac:dyDescent="0.3">
      <c r="A111" s="34" t="s">
        <v>508</v>
      </c>
      <c r="B111" s="35" t="s">
        <v>14</v>
      </c>
      <c r="C111" s="36" t="s">
        <v>113</v>
      </c>
      <c r="D111" s="30">
        <v>1215788.46</v>
      </c>
      <c r="E111" s="30">
        <f t="shared" si="3"/>
        <v>1215.78846</v>
      </c>
      <c r="F111" s="30" t="s">
        <v>16</v>
      </c>
      <c r="G111" s="30" t="s">
        <v>16</v>
      </c>
      <c r="H111" s="30" t="s">
        <v>16</v>
      </c>
      <c r="I111" s="4"/>
    </row>
    <row r="112" spans="1:9" ht="53.4" x14ac:dyDescent="0.3">
      <c r="A112" s="34" t="s">
        <v>509</v>
      </c>
      <c r="B112" s="35" t="s">
        <v>14</v>
      </c>
      <c r="C112" s="36" t="s">
        <v>114</v>
      </c>
      <c r="D112" s="30">
        <v>1215788.46</v>
      </c>
      <c r="E112" s="30">
        <f t="shared" si="3"/>
        <v>1215.78846</v>
      </c>
      <c r="F112" s="30" t="s">
        <v>16</v>
      </c>
      <c r="G112" s="30" t="s">
        <v>16</v>
      </c>
      <c r="H112" s="30" t="s">
        <v>16</v>
      </c>
      <c r="I112" s="4"/>
    </row>
    <row r="113" spans="1:9" ht="27" x14ac:dyDescent="0.3">
      <c r="A113" s="34" t="s">
        <v>510</v>
      </c>
      <c r="B113" s="35" t="s">
        <v>14</v>
      </c>
      <c r="C113" s="36" t="s">
        <v>115</v>
      </c>
      <c r="D113" s="30">
        <v>812750</v>
      </c>
      <c r="E113" s="30">
        <f t="shared" si="3"/>
        <v>812.75</v>
      </c>
      <c r="F113" s="30" t="s">
        <v>16</v>
      </c>
      <c r="G113" s="30" t="s">
        <v>16</v>
      </c>
      <c r="H113" s="30" t="s">
        <v>16</v>
      </c>
      <c r="I113" s="4"/>
    </row>
    <row r="114" spans="1:9" ht="40.200000000000003" x14ac:dyDescent="0.3">
      <c r="A114" s="34" t="s">
        <v>511</v>
      </c>
      <c r="B114" s="35" t="s">
        <v>14</v>
      </c>
      <c r="C114" s="36" t="s">
        <v>116</v>
      </c>
      <c r="D114" s="30">
        <v>812750</v>
      </c>
      <c r="E114" s="30">
        <f t="shared" si="3"/>
        <v>812.75</v>
      </c>
      <c r="F114" s="30" t="s">
        <v>16</v>
      </c>
      <c r="G114" s="30" t="s">
        <v>16</v>
      </c>
      <c r="H114" s="30" t="s">
        <v>16</v>
      </c>
      <c r="I114" s="4"/>
    </row>
    <row r="115" spans="1:9" x14ac:dyDescent="0.3">
      <c r="A115" s="34" t="s">
        <v>512</v>
      </c>
      <c r="B115" s="35" t="s">
        <v>14</v>
      </c>
      <c r="C115" s="36" t="s">
        <v>117</v>
      </c>
      <c r="D115" s="30">
        <v>33300397.940000001</v>
      </c>
      <c r="E115" s="30">
        <f t="shared" si="3"/>
        <v>33300.397940000003</v>
      </c>
      <c r="F115" s="30" t="s">
        <v>16</v>
      </c>
      <c r="G115" s="30" t="s">
        <v>16</v>
      </c>
      <c r="H115" s="30" t="s">
        <v>16</v>
      </c>
      <c r="I115" s="4"/>
    </row>
    <row r="116" spans="1:9" ht="27" x14ac:dyDescent="0.3">
      <c r="A116" s="34" t="s">
        <v>513</v>
      </c>
      <c r="B116" s="35" t="s">
        <v>14</v>
      </c>
      <c r="C116" s="36" t="s">
        <v>118</v>
      </c>
      <c r="D116" s="30">
        <v>33300397.940000001</v>
      </c>
      <c r="E116" s="30">
        <f t="shared" si="3"/>
        <v>33300.397940000003</v>
      </c>
      <c r="F116" s="30" t="s">
        <v>16</v>
      </c>
      <c r="G116" s="30" t="s">
        <v>16</v>
      </c>
      <c r="H116" s="30" t="s">
        <v>16</v>
      </c>
      <c r="I116" s="4"/>
    </row>
    <row r="117" spans="1:9" x14ac:dyDescent="0.3">
      <c r="A117" s="34" t="s">
        <v>514</v>
      </c>
      <c r="B117" s="35" t="s">
        <v>14</v>
      </c>
      <c r="C117" s="36" t="s">
        <v>119</v>
      </c>
      <c r="D117" s="30">
        <v>33913020.350000001</v>
      </c>
      <c r="E117" s="30">
        <f t="shared" si="3"/>
        <v>33913.020349999999</v>
      </c>
      <c r="F117" s="30" t="s">
        <v>16</v>
      </c>
      <c r="G117" s="30" t="s">
        <v>16</v>
      </c>
      <c r="H117" s="30" t="s">
        <v>16</v>
      </c>
      <c r="I117" s="4"/>
    </row>
    <row r="118" spans="1:9" x14ac:dyDescent="0.3">
      <c r="A118" s="34" t="s">
        <v>515</v>
      </c>
      <c r="B118" s="35" t="s">
        <v>14</v>
      </c>
      <c r="C118" s="36" t="s">
        <v>120</v>
      </c>
      <c r="D118" s="30">
        <v>33913020.350000001</v>
      </c>
      <c r="E118" s="30">
        <f t="shared" si="3"/>
        <v>33913.020349999999</v>
      </c>
      <c r="F118" s="30" t="s">
        <v>16</v>
      </c>
      <c r="G118" s="30" t="s">
        <v>16</v>
      </c>
      <c r="H118" s="30" t="s">
        <v>16</v>
      </c>
      <c r="I118" s="4"/>
    </row>
    <row r="119" spans="1:9" ht="27" x14ac:dyDescent="0.3">
      <c r="A119" s="34" t="s">
        <v>516</v>
      </c>
      <c r="B119" s="35" t="s">
        <v>14</v>
      </c>
      <c r="C119" s="36" t="s">
        <v>121</v>
      </c>
      <c r="D119" s="30">
        <v>591604371.20000005</v>
      </c>
      <c r="E119" s="30">
        <f t="shared" si="3"/>
        <v>591604.37120000005</v>
      </c>
      <c r="F119" s="30">
        <v>100833244.51000001</v>
      </c>
      <c r="G119" s="30">
        <f t="shared" si="4"/>
        <v>100833.24451</v>
      </c>
      <c r="H119" s="30">
        <f t="shared" si="5"/>
        <v>17.044033042803857</v>
      </c>
      <c r="I119" s="4"/>
    </row>
    <row r="120" spans="1:9" ht="40.200000000000003" x14ac:dyDescent="0.3">
      <c r="A120" s="34" t="s">
        <v>517</v>
      </c>
      <c r="B120" s="35" t="s">
        <v>14</v>
      </c>
      <c r="C120" s="36" t="s">
        <v>122</v>
      </c>
      <c r="D120" s="30">
        <v>526958186.81</v>
      </c>
      <c r="E120" s="30">
        <f t="shared" si="3"/>
        <v>526958.18680999998</v>
      </c>
      <c r="F120" s="30">
        <v>93831889.390000001</v>
      </c>
      <c r="G120" s="30">
        <f t="shared" si="4"/>
        <v>93831.889389999997</v>
      </c>
      <c r="H120" s="30">
        <f t="shared" si="5"/>
        <v>17.806325385705037</v>
      </c>
      <c r="I120" s="4"/>
    </row>
    <row r="121" spans="1:9" ht="40.200000000000003" x14ac:dyDescent="0.3">
      <c r="A121" s="34" t="s">
        <v>518</v>
      </c>
      <c r="B121" s="35" t="s">
        <v>14</v>
      </c>
      <c r="C121" s="36" t="s">
        <v>123</v>
      </c>
      <c r="D121" s="30">
        <v>526958186.81</v>
      </c>
      <c r="E121" s="30">
        <f t="shared" si="3"/>
        <v>526958.18680999998</v>
      </c>
      <c r="F121" s="30">
        <v>93831889.390000001</v>
      </c>
      <c r="G121" s="30">
        <f t="shared" si="4"/>
        <v>93831.889389999997</v>
      </c>
      <c r="H121" s="30">
        <f t="shared" si="5"/>
        <v>17.806325385705037</v>
      </c>
      <c r="I121" s="4"/>
    </row>
    <row r="122" spans="1:9" ht="66.599999999999994" x14ac:dyDescent="0.3">
      <c r="A122" s="34" t="s">
        <v>519</v>
      </c>
      <c r="B122" s="35" t="s">
        <v>14</v>
      </c>
      <c r="C122" s="36" t="s">
        <v>124</v>
      </c>
      <c r="D122" s="30">
        <v>8201865</v>
      </c>
      <c r="E122" s="30">
        <f t="shared" si="3"/>
        <v>8201.8649999999998</v>
      </c>
      <c r="F122" s="30">
        <v>1674081.85</v>
      </c>
      <c r="G122" s="30">
        <f t="shared" si="4"/>
        <v>1674.08185</v>
      </c>
      <c r="H122" s="30">
        <f t="shared" si="5"/>
        <v>20.410990061406768</v>
      </c>
      <c r="I122" s="4"/>
    </row>
    <row r="123" spans="1:9" ht="67.2" customHeight="1" x14ac:dyDescent="0.3">
      <c r="A123" s="34" t="s">
        <v>520</v>
      </c>
      <c r="B123" s="35" t="s">
        <v>14</v>
      </c>
      <c r="C123" s="36" t="s">
        <v>125</v>
      </c>
      <c r="D123" s="30">
        <v>8201865</v>
      </c>
      <c r="E123" s="30">
        <f t="shared" si="3"/>
        <v>8201.8649999999998</v>
      </c>
      <c r="F123" s="30">
        <v>1674081.85</v>
      </c>
      <c r="G123" s="30">
        <f t="shared" si="4"/>
        <v>1674.08185</v>
      </c>
      <c r="H123" s="30">
        <f t="shared" si="5"/>
        <v>20.410990061406768</v>
      </c>
      <c r="I123" s="4"/>
    </row>
    <row r="124" spans="1:9" ht="54.6" customHeight="1" x14ac:dyDescent="0.3">
      <c r="A124" s="34" t="s">
        <v>521</v>
      </c>
      <c r="B124" s="35" t="s">
        <v>14</v>
      </c>
      <c r="C124" s="36" t="s">
        <v>126</v>
      </c>
      <c r="D124" s="30">
        <v>32061870</v>
      </c>
      <c r="E124" s="30">
        <f t="shared" si="3"/>
        <v>32061.87</v>
      </c>
      <c r="F124" s="30" t="s">
        <v>16</v>
      </c>
      <c r="G124" s="30" t="s">
        <v>16</v>
      </c>
      <c r="H124" s="30" t="s">
        <v>16</v>
      </c>
      <c r="I124" s="4"/>
    </row>
    <row r="125" spans="1:9" ht="51.6" customHeight="1" x14ac:dyDescent="0.3">
      <c r="A125" s="34" t="s">
        <v>522</v>
      </c>
      <c r="B125" s="35" t="s">
        <v>14</v>
      </c>
      <c r="C125" s="36" t="s">
        <v>127</v>
      </c>
      <c r="D125" s="30">
        <v>32061870</v>
      </c>
      <c r="E125" s="30">
        <f t="shared" si="3"/>
        <v>32061.87</v>
      </c>
      <c r="F125" s="30" t="s">
        <v>16</v>
      </c>
      <c r="G125" s="30" t="s">
        <v>16</v>
      </c>
      <c r="H125" s="30" t="s">
        <v>16</v>
      </c>
      <c r="I125" s="4"/>
    </row>
    <row r="126" spans="1:9" ht="53.4" x14ac:dyDescent="0.3">
      <c r="A126" s="34" t="s">
        <v>523</v>
      </c>
      <c r="B126" s="35" t="s">
        <v>14</v>
      </c>
      <c r="C126" s="36" t="s">
        <v>128</v>
      </c>
      <c r="D126" s="30">
        <v>49306.080000000002</v>
      </c>
      <c r="E126" s="30">
        <f t="shared" si="3"/>
        <v>49.306080000000001</v>
      </c>
      <c r="F126" s="30" t="s">
        <v>16</v>
      </c>
      <c r="G126" s="30" t="s">
        <v>16</v>
      </c>
      <c r="H126" s="30" t="s">
        <v>16</v>
      </c>
      <c r="I126" s="4"/>
    </row>
    <row r="127" spans="1:9" ht="53.4" x14ac:dyDescent="0.3">
      <c r="A127" s="34" t="s">
        <v>524</v>
      </c>
      <c r="B127" s="35" t="s">
        <v>14</v>
      </c>
      <c r="C127" s="36" t="s">
        <v>129</v>
      </c>
      <c r="D127" s="30">
        <v>49306.080000000002</v>
      </c>
      <c r="E127" s="30">
        <f t="shared" si="3"/>
        <v>49.306080000000001</v>
      </c>
      <c r="F127" s="30" t="s">
        <v>16</v>
      </c>
      <c r="G127" s="30" t="s">
        <v>16</v>
      </c>
      <c r="H127" s="30" t="s">
        <v>16</v>
      </c>
      <c r="I127" s="4"/>
    </row>
    <row r="128" spans="1:9" ht="40.200000000000003" x14ac:dyDescent="0.3">
      <c r="A128" s="34" t="s">
        <v>525</v>
      </c>
      <c r="B128" s="35" t="s">
        <v>14</v>
      </c>
      <c r="C128" s="36" t="s">
        <v>130</v>
      </c>
      <c r="D128" s="30">
        <v>895864.31</v>
      </c>
      <c r="E128" s="30">
        <f t="shared" si="3"/>
        <v>895.86431000000005</v>
      </c>
      <c r="F128" s="30">
        <v>67990.77</v>
      </c>
      <c r="G128" s="30">
        <f t="shared" si="4"/>
        <v>67.990769999999998</v>
      </c>
      <c r="H128" s="30">
        <f t="shared" si="5"/>
        <v>7.5894049178050178</v>
      </c>
      <c r="I128" s="4"/>
    </row>
    <row r="129" spans="1:9" ht="40.200000000000003" x14ac:dyDescent="0.3">
      <c r="A129" s="34" t="s">
        <v>526</v>
      </c>
      <c r="B129" s="35" t="s">
        <v>14</v>
      </c>
      <c r="C129" s="36" t="s">
        <v>131</v>
      </c>
      <c r="D129" s="30">
        <v>895864.31</v>
      </c>
      <c r="E129" s="30">
        <f t="shared" si="3"/>
        <v>895.86431000000005</v>
      </c>
      <c r="F129" s="30">
        <v>67990.77</v>
      </c>
      <c r="G129" s="30">
        <f t="shared" si="4"/>
        <v>67.990769999999998</v>
      </c>
      <c r="H129" s="30">
        <f t="shared" si="5"/>
        <v>7.5894049178050178</v>
      </c>
      <c r="I129" s="4"/>
    </row>
    <row r="130" spans="1:9" ht="66.599999999999994" x14ac:dyDescent="0.3">
      <c r="A130" s="34" t="s">
        <v>527</v>
      </c>
      <c r="B130" s="35" t="s">
        <v>14</v>
      </c>
      <c r="C130" s="36" t="s">
        <v>132</v>
      </c>
      <c r="D130" s="30">
        <v>18885300</v>
      </c>
      <c r="E130" s="30">
        <f t="shared" si="3"/>
        <v>18885.3</v>
      </c>
      <c r="F130" s="30">
        <v>4385762.88</v>
      </c>
      <c r="G130" s="30">
        <f t="shared" si="4"/>
        <v>4385.7628800000002</v>
      </c>
      <c r="H130" s="30">
        <f t="shared" si="5"/>
        <v>23.223157058664679</v>
      </c>
      <c r="I130" s="4"/>
    </row>
    <row r="131" spans="1:9" ht="66.599999999999994" x14ac:dyDescent="0.3">
      <c r="A131" s="34" t="s">
        <v>528</v>
      </c>
      <c r="B131" s="35" t="s">
        <v>14</v>
      </c>
      <c r="C131" s="36" t="s">
        <v>133</v>
      </c>
      <c r="D131" s="30">
        <v>18885300</v>
      </c>
      <c r="E131" s="30">
        <f t="shared" si="3"/>
        <v>18885.3</v>
      </c>
      <c r="F131" s="30">
        <v>4385762.88</v>
      </c>
      <c r="G131" s="30">
        <f t="shared" si="4"/>
        <v>4385.7628800000002</v>
      </c>
      <c r="H131" s="30">
        <f t="shared" si="5"/>
        <v>23.223157058664679</v>
      </c>
      <c r="I131" s="4"/>
    </row>
    <row r="132" spans="1:9" ht="27" x14ac:dyDescent="0.3">
      <c r="A132" s="34" t="s">
        <v>529</v>
      </c>
      <c r="B132" s="35" t="s">
        <v>14</v>
      </c>
      <c r="C132" s="36" t="s">
        <v>134</v>
      </c>
      <c r="D132" s="30">
        <v>460728</v>
      </c>
      <c r="E132" s="30">
        <f t="shared" si="3"/>
        <v>460.72800000000001</v>
      </c>
      <c r="F132" s="30" t="s">
        <v>16</v>
      </c>
      <c r="G132" s="30" t="s">
        <v>16</v>
      </c>
      <c r="H132" s="30" t="s">
        <v>16</v>
      </c>
      <c r="I132" s="4"/>
    </row>
    <row r="133" spans="1:9" ht="27" x14ac:dyDescent="0.3">
      <c r="A133" s="34" t="s">
        <v>530</v>
      </c>
      <c r="B133" s="35" t="s">
        <v>14</v>
      </c>
      <c r="C133" s="36" t="s">
        <v>135</v>
      </c>
      <c r="D133" s="30">
        <v>460728</v>
      </c>
      <c r="E133" s="30">
        <f t="shared" si="3"/>
        <v>460.72800000000001</v>
      </c>
      <c r="F133" s="30" t="s">
        <v>16</v>
      </c>
      <c r="G133" s="30" t="s">
        <v>16</v>
      </c>
      <c r="H133" s="30" t="s">
        <v>16</v>
      </c>
      <c r="I133" s="4"/>
    </row>
    <row r="134" spans="1:9" ht="27" x14ac:dyDescent="0.3">
      <c r="A134" s="34" t="s">
        <v>531</v>
      </c>
      <c r="B134" s="35" t="s">
        <v>14</v>
      </c>
      <c r="C134" s="36" t="s">
        <v>136</v>
      </c>
      <c r="D134" s="30">
        <v>2092788</v>
      </c>
      <c r="E134" s="30">
        <f t="shared" si="3"/>
        <v>2092.788</v>
      </c>
      <c r="F134" s="30">
        <v>373903.88</v>
      </c>
      <c r="G134" s="30">
        <f t="shared" si="4"/>
        <v>373.90388000000002</v>
      </c>
      <c r="H134" s="30">
        <f t="shared" si="5"/>
        <v>17.866304661532844</v>
      </c>
      <c r="I134" s="4"/>
    </row>
    <row r="135" spans="1:9" ht="40.200000000000003" x14ac:dyDescent="0.3">
      <c r="A135" s="34" t="s">
        <v>532</v>
      </c>
      <c r="B135" s="35" t="s">
        <v>14</v>
      </c>
      <c r="C135" s="36" t="s">
        <v>137</v>
      </c>
      <c r="D135" s="30">
        <v>2092788</v>
      </c>
      <c r="E135" s="30">
        <f t="shared" si="3"/>
        <v>2092.788</v>
      </c>
      <c r="F135" s="30">
        <v>373903.88</v>
      </c>
      <c r="G135" s="30">
        <f t="shared" si="4"/>
        <v>373.90388000000002</v>
      </c>
      <c r="H135" s="30">
        <f t="shared" si="5"/>
        <v>17.866304661532844</v>
      </c>
      <c r="I135" s="4"/>
    </row>
    <row r="136" spans="1:9" ht="27" x14ac:dyDescent="0.3">
      <c r="A136" s="34" t="s">
        <v>533</v>
      </c>
      <c r="B136" s="35" t="s">
        <v>14</v>
      </c>
      <c r="C136" s="36" t="s">
        <v>138</v>
      </c>
      <c r="D136" s="30">
        <v>1998463</v>
      </c>
      <c r="E136" s="30">
        <f t="shared" si="3"/>
        <v>1998.463</v>
      </c>
      <c r="F136" s="30">
        <v>499615.74</v>
      </c>
      <c r="G136" s="30">
        <f t="shared" si="4"/>
        <v>499.61574000000002</v>
      </c>
      <c r="H136" s="30">
        <f t="shared" si="5"/>
        <v>24.999999499615456</v>
      </c>
      <c r="I136" s="4"/>
    </row>
    <row r="137" spans="1:9" ht="27" x14ac:dyDescent="0.3">
      <c r="A137" s="34" t="s">
        <v>534</v>
      </c>
      <c r="B137" s="35" t="s">
        <v>14</v>
      </c>
      <c r="C137" s="36" t="s">
        <v>139</v>
      </c>
      <c r="D137" s="30">
        <v>1998463</v>
      </c>
      <c r="E137" s="30">
        <f t="shared" si="3"/>
        <v>1998.463</v>
      </c>
      <c r="F137" s="30">
        <v>499615.74</v>
      </c>
      <c r="G137" s="30">
        <f t="shared" si="4"/>
        <v>499.61574000000002</v>
      </c>
      <c r="H137" s="30">
        <f t="shared" si="5"/>
        <v>24.999999499615456</v>
      </c>
      <c r="I137" s="4"/>
    </row>
    <row r="138" spans="1:9" x14ac:dyDescent="0.3">
      <c r="A138" s="34" t="s">
        <v>535</v>
      </c>
      <c r="B138" s="35" t="s">
        <v>14</v>
      </c>
      <c r="C138" s="36" t="s">
        <v>140</v>
      </c>
      <c r="D138" s="30">
        <v>28548000</v>
      </c>
      <c r="E138" s="30">
        <f t="shared" si="3"/>
        <v>28548</v>
      </c>
      <c r="F138" s="30">
        <v>6156634.7800000003</v>
      </c>
      <c r="G138" s="30">
        <f t="shared" si="4"/>
        <v>6156.6347800000003</v>
      </c>
      <c r="H138" s="30">
        <f t="shared" si="5"/>
        <v>21.565905772733643</v>
      </c>
      <c r="I138" s="4"/>
    </row>
    <row r="139" spans="1:9" ht="53.4" x14ac:dyDescent="0.3">
      <c r="A139" s="34" t="s">
        <v>536</v>
      </c>
      <c r="B139" s="35" t="s">
        <v>14</v>
      </c>
      <c r="C139" s="36" t="s">
        <v>141</v>
      </c>
      <c r="D139" s="30">
        <v>28548000</v>
      </c>
      <c r="E139" s="30">
        <f t="shared" si="3"/>
        <v>28548</v>
      </c>
      <c r="F139" s="30">
        <v>6156634.7800000003</v>
      </c>
      <c r="G139" s="30">
        <f t="shared" si="4"/>
        <v>6156.6347800000003</v>
      </c>
      <c r="H139" s="30">
        <f t="shared" si="5"/>
        <v>21.565905772733643</v>
      </c>
      <c r="I139" s="4"/>
    </row>
    <row r="140" spans="1:9" ht="66.599999999999994" x14ac:dyDescent="0.3">
      <c r="A140" s="37" t="s">
        <v>537</v>
      </c>
      <c r="B140" s="38" t="s">
        <v>14</v>
      </c>
      <c r="C140" s="39" t="s">
        <v>142</v>
      </c>
      <c r="D140" s="40">
        <v>28548000</v>
      </c>
      <c r="E140" s="30">
        <f t="shared" si="3"/>
        <v>28548</v>
      </c>
      <c r="F140" s="40">
        <v>6156634.7800000003</v>
      </c>
      <c r="G140" s="30">
        <f t="shared" si="4"/>
        <v>6156.6347800000003</v>
      </c>
      <c r="H140" s="30">
        <f t="shared" si="5"/>
        <v>21.565905772733643</v>
      </c>
      <c r="I140" s="4"/>
    </row>
    <row r="141" spans="1:9" x14ac:dyDescent="0.3">
      <c r="A141" s="41"/>
      <c r="B141" s="42"/>
      <c r="C141" s="43"/>
      <c r="D141" s="44"/>
      <c r="E141" s="44"/>
      <c r="F141" s="44"/>
      <c r="G141" s="44"/>
      <c r="H141" s="44"/>
      <c r="I141" s="6"/>
    </row>
    <row r="142" spans="1:9" ht="13.05" customHeight="1" x14ac:dyDescent="0.3">
      <c r="A142" s="100" t="s">
        <v>412</v>
      </c>
      <c r="B142" s="101"/>
      <c r="C142" s="101"/>
      <c r="D142" s="101"/>
      <c r="E142" s="101"/>
      <c r="F142" s="101"/>
      <c r="G142" s="101"/>
      <c r="H142" s="101"/>
      <c r="I142" s="2"/>
    </row>
    <row r="143" spans="1:9" ht="356.4" x14ac:dyDescent="0.3">
      <c r="A143" s="5" t="s">
        <v>3</v>
      </c>
      <c r="B143" s="5" t="s">
        <v>1</v>
      </c>
      <c r="C143" s="5" t="s">
        <v>2</v>
      </c>
      <c r="D143" s="25" t="s">
        <v>4</v>
      </c>
      <c r="E143" s="25" t="s">
        <v>411</v>
      </c>
      <c r="F143" s="25" t="s">
        <v>4</v>
      </c>
      <c r="G143" s="25" t="s">
        <v>413</v>
      </c>
      <c r="H143" s="25" t="s">
        <v>414</v>
      </c>
    </row>
    <row r="144" spans="1:9" ht="27" thickBot="1" x14ac:dyDescent="0.35">
      <c r="A144" s="25" t="s">
        <v>5</v>
      </c>
      <c r="B144" s="25" t="s">
        <v>6</v>
      </c>
      <c r="C144" s="25" t="s">
        <v>7</v>
      </c>
      <c r="D144" s="26" t="s">
        <v>11</v>
      </c>
      <c r="E144" s="26" t="s">
        <v>8</v>
      </c>
      <c r="F144" s="26" t="s">
        <v>12</v>
      </c>
      <c r="G144" s="26" t="s">
        <v>9</v>
      </c>
      <c r="H144" s="26" t="s">
        <v>10</v>
      </c>
    </row>
    <row r="145" spans="1:8" x14ac:dyDescent="0.3">
      <c r="A145" s="45" t="s">
        <v>143</v>
      </c>
      <c r="B145" s="28" t="s">
        <v>144</v>
      </c>
      <c r="C145" s="46" t="s">
        <v>15</v>
      </c>
      <c r="D145" s="47">
        <v>1097921340.2</v>
      </c>
      <c r="E145" s="47">
        <f>D145/1000</f>
        <v>1097921.3402</v>
      </c>
      <c r="F145" s="47">
        <v>195729974.08000001</v>
      </c>
      <c r="G145" s="47">
        <f>F145/1000</f>
        <v>195729.97408000001</v>
      </c>
      <c r="H145" s="47">
        <f>G145/E145*100</f>
        <v>17.827322132598805</v>
      </c>
    </row>
    <row r="146" spans="1:8" x14ac:dyDescent="0.3">
      <c r="A146" s="31" t="s">
        <v>17</v>
      </c>
      <c r="B146" s="48"/>
      <c r="C146" s="36"/>
      <c r="D146" s="36"/>
      <c r="E146" s="47"/>
      <c r="F146" s="36"/>
      <c r="G146" s="47"/>
      <c r="H146" s="47"/>
    </row>
    <row r="147" spans="1:8" x14ac:dyDescent="0.3">
      <c r="A147" s="34" t="s">
        <v>538</v>
      </c>
      <c r="B147" s="35" t="s">
        <v>144</v>
      </c>
      <c r="C147" s="36" t="s">
        <v>145</v>
      </c>
      <c r="D147" s="30">
        <v>126279481.26000001</v>
      </c>
      <c r="E147" s="47">
        <f t="shared" ref="E147:E209" si="6">D147/1000</f>
        <v>126279.48126</v>
      </c>
      <c r="F147" s="30">
        <v>14103984.99</v>
      </c>
      <c r="G147" s="47">
        <f t="shared" ref="G147:G209" si="7">F147/1000</f>
        <v>14103.984990000001</v>
      </c>
      <c r="H147" s="47">
        <f t="shared" ref="H147:H209" si="8">G147/E147*100</f>
        <v>11.168865162631569</v>
      </c>
    </row>
    <row r="148" spans="1:8" ht="27" x14ac:dyDescent="0.3">
      <c r="A148" s="34" t="s">
        <v>539</v>
      </c>
      <c r="B148" s="35" t="s">
        <v>144</v>
      </c>
      <c r="C148" s="36" t="s">
        <v>146</v>
      </c>
      <c r="D148" s="30">
        <v>2377710</v>
      </c>
      <c r="E148" s="47">
        <f t="shared" si="6"/>
        <v>2377.71</v>
      </c>
      <c r="F148" s="30">
        <v>355167.78</v>
      </c>
      <c r="G148" s="47">
        <f t="shared" si="7"/>
        <v>355.16778000000005</v>
      </c>
      <c r="H148" s="47">
        <f t="shared" si="8"/>
        <v>14.937388495653384</v>
      </c>
    </row>
    <row r="149" spans="1:8" ht="53.4" x14ac:dyDescent="0.3">
      <c r="A149" s="34" t="s">
        <v>540</v>
      </c>
      <c r="B149" s="35" t="s">
        <v>144</v>
      </c>
      <c r="C149" s="36" t="s">
        <v>147</v>
      </c>
      <c r="D149" s="30">
        <v>2377710</v>
      </c>
      <c r="E149" s="47">
        <f t="shared" si="6"/>
        <v>2377.71</v>
      </c>
      <c r="F149" s="30">
        <v>355167.78</v>
      </c>
      <c r="G149" s="47">
        <f t="shared" si="7"/>
        <v>355.16778000000005</v>
      </c>
      <c r="H149" s="47">
        <f t="shared" si="8"/>
        <v>14.937388495653384</v>
      </c>
    </row>
    <row r="150" spans="1:8" ht="27" x14ac:dyDescent="0.3">
      <c r="A150" s="34" t="s">
        <v>541</v>
      </c>
      <c r="B150" s="35" t="s">
        <v>144</v>
      </c>
      <c r="C150" s="36" t="s">
        <v>148</v>
      </c>
      <c r="D150" s="30">
        <v>2377710</v>
      </c>
      <c r="E150" s="47">
        <f t="shared" si="6"/>
        <v>2377.71</v>
      </c>
      <c r="F150" s="30">
        <v>355167.78</v>
      </c>
      <c r="G150" s="47">
        <f t="shared" si="7"/>
        <v>355.16778000000005</v>
      </c>
      <c r="H150" s="47">
        <f t="shared" si="8"/>
        <v>14.937388495653384</v>
      </c>
    </row>
    <row r="151" spans="1:8" ht="27" x14ac:dyDescent="0.3">
      <c r="A151" s="34" t="s">
        <v>542</v>
      </c>
      <c r="B151" s="35" t="s">
        <v>144</v>
      </c>
      <c r="C151" s="36" t="s">
        <v>149</v>
      </c>
      <c r="D151" s="30">
        <v>1826200</v>
      </c>
      <c r="E151" s="47">
        <f t="shared" si="6"/>
        <v>1826.2</v>
      </c>
      <c r="F151" s="30">
        <v>278118.40000000002</v>
      </c>
      <c r="G151" s="47">
        <f t="shared" si="7"/>
        <v>278.11840000000001</v>
      </c>
      <c r="H151" s="47">
        <f t="shared" si="8"/>
        <v>15.229350564012703</v>
      </c>
    </row>
    <row r="152" spans="1:8" ht="40.200000000000003" x14ac:dyDescent="0.3">
      <c r="A152" s="34" t="s">
        <v>543</v>
      </c>
      <c r="B152" s="35" t="s">
        <v>144</v>
      </c>
      <c r="C152" s="36" t="s">
        <v>150</v>
      </c>
      <c r="D152" s="30">
        <v>551510</v>
      </c>
      <c r="E152" s="47">
        <f t="shared" si="6"/>
        <v>551.51</v>
      </c>
      <c r="F152" s="30">
        <v>77049.38</v>
      </c>
      <c r="G152" s="47">
        <f t="shared" si="7"/>
        <v>77.049379999999999</v>
      </c>
      <c r="H152" s="47">
        <f t="shared" si="8"/>
        <v>13.970622472847275</v>
      </c>
    </row>
    <row r="153" spans="1:8" ht="40.200000000000003" x14ac:dyDescent="0.3">
      <c r="A153" s="34" t="s">
        <v>544</v>
      </c>
      <c r="B153" s="35" t="s">
        <v>144</v>
      </c>
      <c r="C153" s="36" t="s">
        <v>151</v>
      </c>
      <c r="D153" s="30">
        <v>3744900</v>
      </c>
      <c r="E153" s="47">
        <f t="shared" si="6"/>
        <v>3744.9</v>
      </c>
      <c r="F153" s="30">
        <v>594742.68999999994</v>
      </c>
      <c r="G153" s="47">
        <f t="shared" si="7"/>
        <v>594.74268999999993</v>
      </c>
      <c r="H153" s="47">
        <f t="shared" si="8"/>
        <v>15.881403775801756</v>
      </c>
    </row>
    <row r="154" spans="1:8" ht="53.4" x14ac:dyDescent="0.3">
      <c r="A154" s="34" t="s">
        <v>540</v>
      </c>
      <c r="B154" s="35" t="s">
        <v>144</v>
      </c>
      <c r="C154" s="36" t="s">
        <v>152</v>
      </c>
      <c r="D154" s="30">
        <v>3744600</v>
      </c>
      <c r="E154" s="47">
        <f t="shared" si="6"/>
        <v>3744.6</v>
      </c>
      <c r="F154" s="30">
        <v>594742.68999999994</v>
      </c>
      <c r="G154" s="47">
        <f t="shared" si="7"/>
        <v>594.74268999999993</v>
      </c>
      <c r="H154" s="47">
        <f t="shared" si="8"/>
        <v>15.882676120279868</v>
      </c>
    </row>
    <row r="155" spans="1:8" ht="27" x14ac:dyDescent="0.3">
      <c r="A155" s="34" t="s">
        <v>541</v>
      </c>
      <c r="B155" s="35" t="s">
        <v>144</v>
      </c>
      <c r="C155" s="36" t="s">
        <v>153</v>
      </c>
      <c r="D155" s="30">
        <v>3744600</v>
      </c>
      <c r="E155" s="47">
        <f t="shared" si="6"/>
        <v>3744.6</v>
      </c>
      <c r="F155" s="30">
        <v>594742.68999999994</v>
      </c>
      <c r="G155" s="47">
        <f t="shared" si="7"/>
        <v>594.74268999999993</v>
      </c>
      <c r="H155" s="47">
        <f t="shared" si="8"/>
        <v>15.882676120279868</v>
      </c>
    </row>
    <row r="156" spans="1:8" ht="27" x14ac:dyDescent="0.3">
      <c r="A156" s="34" t="s">
        <v>542</v>
      </c>
      <c r="B156" s="35" t="s">
        <v>144</v>
      </c>
      <c r="C156" s="36" t="s">
        <v>154</v>
      </c>
      <c r="D156" s="30">
        <v>2740500</v>
      </c>
      <c r="E156" s="47">
        <f t="shared" si="6"/>
        <v>2740.5</v>
      </c>
      <c r="F156" s="30">
        <v>446153.5</v>
      </c>
      <c r="G156" s="47">
        <f t="shared" si="7"/>
        <v>446.15350000000001</v>
      </c>
      <c r="H156" s="47">
        <f t="shared" si="8"/>
        <v>16.280003648969167</v>
      </c>
    </row>
    <row r="157" spans="1:8" ht="40.200000000000003" x14ac:dyDescent="0.3">
      <c r="A157" s="34" t="s">
        <v>545</v>
      </c>
      <c r="B157" s="35" t="s">
        <v>144</v>
      </c>
      <c r="C157" s="36" t="s">
        <v>155</v>
      </c>
      <c r="D157" s="30">
        <v>8400</v>
      </c>
      <c r="E157" s="47">
        <f t="shared" si="6"/>
        <v>8.4</v>
      </c>
      <c r="F157" s="30" t="s">
        <v>16</v>
      </c>
      <c r="G157" s="30" t="s">
        <v>16</v>
      </c>
      <c r="H157" s="30" t="s">
        <v>16</v>
      </c>
    </row>
    <row r="158" spans="1:8" ht="53.4" x14ac:dyDescent="0.3">
      <c r="A158" s="34" t="s">
        <v>546</v>
      </c>
      <c r="B158" s="35" t="s">
        <v>144</v>
      </c>
      <c r="C158" s="36" t="s">
        <v>156</v>
      </c>
      <c r="D158" s="30">
        <v>168000</v>
      </c>
      <c r="E158" s="47">
        <f t="shared" si="6"/>
        <v>168</v>
      </c>
      <c r="F158" s="30">
        <v>26000</v>
      </c>
      <c r="G158" s="47">
        <f t="shared" si="7"/>
        <v>26</v>
      </c>
      <c r="H158" s="47">
        <f t="shared" si="8"/>
        <v>15.476190476190476</v>
      </c>
    </row>
    <row r="159" spans="1:8" ht="40.200000000000003" x14ac:dyDescent="0.3">
      <c r="A159" s="34" t="s">
        <v>543</v>
      </c>
      <c r="B159" s="35" t="s">
        <v>144</v>
      </c>
      <c r="C159" s="36" t="s">
        <v>157</v>
      </c>
      <c r="D159" s="30">
        <v>827700</v>
      </c>
      <c r="E159" s="47">
        <f t="shared" si="6"/>
        <v>827.7</v>
      </c>
      <c r="F159" s="30">
        <v>122589.19</v>
      </c>
      <c r="G159" s="47">
        <f t="shared" si="7"/>
        <v>122.58919</v>
      </c>
      <c r="H159" s="47">
        <f t="shared" si="8"/>
        <v>14.810823970037454</v>
      </c>
    </row>
    <row r="160" spans="1:8" x14ac:dyDescent="0.3">
      <c r="A160" s="34" t="s">
        <v>547</v>
      </c>
      <c r="B160" s="35" t="s">
        <v>144</v>
      </c>
      <c r="C160" s="36" t="s">
        <v>158</v>
      </c>
      <c r="D160" s="30">
        <v>300</v>
      </c>
      <c r="E160" s="47">
        <f t="shared" si="6"/>
        <v>0.3</v>
      </c>
      <c r="F160" s="30" t="s">
        <v>16</v>
      </c>
      <c r="G160" s="30" t="s">
        <v>16</v>
      </c>
      <c r="H160" s="30" t="s">
        <v>16</v>
      </c>
    </row>
    <row r="161" spans="1:8" x14ac:dyDescent="0.3">
      <c r="A161" s="34" t="s">
        <v>548</v>
      </c>
      <c r="B161" s="35" t="s">
        <v>144</v>
      </c>
      <c r="C161" s="36" t="s">
        <v>159</v>
      </c>
      <c r="D161" s="30">
        <v>300</v>
      </c>
      <c r="E161" s="47">
        <f t="shared" si="6"/>
        <v>0.3</v>
      </c>
      <c r="F161" s="30" t="s">
        <v>16</v>
      </c>
      <c r="G161" s="30" t="s">
        <v>16</v>
      </c>
      <c r="H161" s="30" t="s">
        <v>16</v>
      </c>
    </row>
    <row r="162" spans="1:8" x14ac:dyDescent="0.3">
      <c r="A162" s="34" t="s">
        <v>549</v>
      </c>
      <c r="B162" s="35" t="s">
        <v>144</v>
      </c>
      <c r="C162" s="36" t="s">
        <v>160</v>
      </c>
      <c r="D162" s="30">
        <v>300</v>
      </c>
      <c r="E162" s="47">
        <f t="shared" si="6"/>
        <v>0.3</v>
      </c>
      <c r="F162" s="30" t="s">
        <v>16</v>
      </c>
      <c r="G162" s="30" t="s">
        <v>16</v>
      </c>
      <c r="H162" s="30" t="s">
        <v>16</v>
      </c>
    </row>
    <row r="163" spans="1:8" ht="40.799999999999997" customHeight="1" x14ac:dyDescent="0.3">
      <c r="A163" s="34" t="s">
        <v>550</v>
      </c>
      <c r="B163" s="35" t="s">
        <v>144</v>
      </c>
      <c r="C163" s="36" t="s">
        <v>161</v>
      </c>
      <c r="D163" s="30">
        <v>39851420.579999998</v>
      </c>
      <c r="E163" s="47">
        <f t="shared" si="6"/>
        <v>39851.420579999998</v>
      </c>
      <c r="F163" s="30">
        <v>5357452.95</v>
      </c>
      <c r="G163" s="47">
        <f t="shared" si="7"/>
        <v>5357.4529499999999</v>
      </c>
      <c r="H163" s="47">
        <f t="shared" si="8"/>
        <v>13.44356831457274</v>
      </c>
    </row>
    <row r="164" spans="1:8" ht="53.4" x14ac:dyDescent="0.3">
      <c r="A164" s="34" t="s">
        <v>540</v>
      </c>
      <c r="B164" s="35" t="s">
        <v>144</v>
      </c>
      <c r="C164" s="36" t="s">
        <v>162</v>
      </c>
      <c r="D164" s="30">
        <v>36343959.579999998</v>
      </c>
      <c r="E164" s="47">
        <f t="shared" si="6"/>
        <v>36343.959579999995</v>
      </c>
      <c r="F164" s="30">
        <v>4271181.59</v>
      </c>
      <c r="G164" s="47">
        <f t="shared" si="7"/>
        <v>4271.1815900000001</v>
      </c>
      <c r="H164" s="47">
        <f t="shared" si="8"/>
        <v>11.752108574186348</v>
      </c>
    </row>
    <row r="165" spans="1:8" ht="27" x14ac:dyDescent="0.3">
      <c r="A165" s="34" t="s">
        <v>541</v>
      </c>
      <c r="B165" s="35" t="s">
        <v>144</v>
      </c>
      <c r="C165" s="36" t="s">
        <v>163</v>
      </c>
      <c r="D165" s="30">
        <v>36343959.579999998</v>
      </c>
      <c r="E165" s="47">
        <f t="shared" si="6"/>
        <v>36343.959579999995</v>
      </c>
      <c r="F165" s="30">
        <v>4271181.59</v>
      </c>
      <c r="G165" s="47">
        <f t="shared" si="7"/>
        <v>4271.1815900000001</v>
      </c>
      <c r="H165" s="47">
        <f t="shared" si="8"/>
        <v>11.752108574186348</v>
      </c>
    </row>
    <row r="166" spans="1:8" ht="27" x14ac:dyDescent="0.3">
      <c r="A166" s="34" t="s">
        <v>542</v>
      </c>
      <c r="B166" s="35" t="s">
        <v>144</v>
      </c>
      <c r="C166" s="36" t="s">
        <v>164</v>
      </c>
      <c r="D166" s="30">
        <v>28237489.579999998</v>
      </c>
      <c r="E166" s="47">
        <f t="shared" si="6"/>
        <v>28237.489579999998</v>
      </c>
      <c r="F166" s="30">
        <v>3382261.01</v>
      </c>
      <c r="G166" s="47">
        <f t="shared" si="7"/>
        <v>3382.2610099999997</v>
      </c>
      <c r="H166" s="47">
        <f t="shared" si="8"/>
        <v>11.977909723233973</v>
      </c>
    </row>
    <row r="167" spans="1:8" ht="40.200000000000003" x14ac:dyDescent="0.3">
      <c r="A167" s="34" t="s">
        <v>545</v>
      </c>
      <c r="B167" s="35" t="s">
        <v>144</v>
      </c>
      <c r="C167" s="36" t="s">
        <v>165</v>
      </c>
      <c r="D167" s="30">
        <v>121600</v>
      </c>
      <c r="E167" s="47">
        <f t="shared" si="6"/>
        <v>121.6</v>
      </c>
      <c r="F167" s="30">
        <v>3981.29</v>
      </c>
      <c r="G167" s="47">
        <f t="shared" si="7"/>
        <v>3.98129</v>
      </c>
      <c r="H167" s="47">
        <f t="shared" si="8"/>
        <v>3.2740871710526318</v>
      </c>
    </row>
    <row r="168" spans="1:8" ht="40.200000000000003" x14ac:dyDescent="0.3">
      <c r="A168" s="34" t="s">
        <v>543</v>
      </c>
      <c r="B168" s="35" t="s">
        <v>144</v>
      </c>
      <c r="C168" s="36" t="s">
        <v>166</v>
      </c>
      <c r="D168" s="30">
        <v>7984870</v>
      </c>
      <c r="E168" s="47">
        <f t="shared" si="6"/>
        <v>7984.87</v>
      </c>
      <c r="F168" s="30">
        <v>884939.29</v>
      </c>
      <c r="G168" s="47">
        <f t="shared" si="7"/>
        <v>884.93929000000003</v>
      </c>
      <c r="H168" s="47">
        <f t="shared" si="8"/>
        <v>11.082701283802992</v>
      </c>
    </row>
    <row r="169" spans="1:8" ht="27" x14ac:dyDescent="0.3">
      <c r="A169" s="34" t="s">
        <v>551</v>
      </c>
      <c r="B169" s="35" t="s">
        <v>144</v>
      </c>
      <c r="C169" s="36" t="s">
        <v>167</v>
      </c>
      <c r="D169" s="30">
        <v>1932661</v>
      </c>
      <c r="E169" s="47">
        <f t="shared" si="6"/>
        <v>1932.6610000000001</v>
      </c>
      <c r="F169" s="30">
        <v>927104.36</v>
      </c>
      <c r="G169" s="47">
        <f t="shared" si="7"/>
        <v>927.10436000000004</v>
      </c>
      <c r="H169" s="47">
        <f t="shared" si="8"/>
        <v>47.970355897904497</v>
      </c>
    </row>
    <row r="170" spans="1:8" ht="27" x14ac:dyDescent="0.3">
      <c r="A170" s="34" t="s">
        <v>552</v>
      </c>
      <c r="B170" s="35" t="s">
        <v>144</v>
      </c>
      <c r="C170" s="36" t="s">
        <v>168</v>
      </c>
      <c r="D170" s="30">
        <v>1932661</v>
      </c>
      <c r="E170" s="47">
        <f t="shared" si="6"/>
        <v>1932.6610000000001</v>
      </c>
      <c r="F170" s="30">
        <v>927104.36</v>
      </c>
      <c r="G170" s="47">
        <f t="shared" si="7"/>
        <v>927.10436000000004</v>
      </c>
      <c r="H170" s="47">
        <f t="shared" si="8"/>
        <v>47.970355897904497</v>
      </c>
    </row>
    <row r="171" spans="1:8" x14ac:dyDescent="0.3">
      <c r="A171" s="34" t="s">
        <v>553</v>
      </c>
      <c r="B171" s="35" t="s">
        <v>144</v>
      </c>
      <c r="C171" s="36" t="s">
        <v>169</v>
      </c>
      <c r="D171" s="30">
        <v>1911941</v>
      </c>
      <c r="E171" s="47">
        <f t="shared" si="6"/>
        <v>1911.941</v>
      </c>
      <c r="F171" s="30">
        <v>920029.88</v>
      </c>
      <c r="G171" s="47">
        <f t="shared" si="7"/>
        <v>920.02988000000005</v>
      </c>
      <c r="H171" s="47">
        <f t="shared" si="8"/>
        <v>48.120202453946021</v>
      </c>
    </row>
    <row r="172" spans="1:8" x14ac:dyDescent="0.3">
      <c r="A172" s="34" t="s">
        <v>554</v>
      </c>
      <c r="B172" s="35" t="s">
        <v>144</v>
      </c>
      <c r="C172" s="36" t="s">
        <v>170</v>
      </c>
      <c r="D172" s="30">
        <v>20720</v>
      </c>
      <c r="E172" s="47">
        <f t="shared" si="6"/>
        <v>20.72</v>
      </c>
      <c r="F172" s="30">
        <v>7074.48</v>
      </c>
      <c r="G172" s="47">
        <f t="shared" si="7"/>
        <v>7.0744799999999994</v>
      </c>
      <c r="H172" s="47">
        <f t="shared" si="8"/>
        <v>34.143243243243241</v>
      </c>
    </row>
    <row r="173" spans="1:8" x14ac:dyDescent="0.3">
      <c r="A173" s="34" t="s">
        <v>547</v>
      </c>
      <c r="B173" s="35" t="s">
        <v>144</v>
      </c>
      <c r="C173" s="36" t="s">
        <v>171</v>
      </c>
      <c r="D173" s="30">
        <v>1574800</v>
      </c>
      <c r="E173" s="47">
        <f t="shared" si="6"/>
        <v>1574.8</v>
      </c>
      <c r="F173" s="30">
        <v>159167</v>
      </c>
      <c r="G173" s="47">
        <f t="shared" si="7"/>
        <v>159.167</v>
      </c>
      <c r="H173" s="47">
        <f t="shared" si="8"/>
        <v>10.107124714249428</v>
      </c>
    </row>
    <row r="174" spans="1:8" x14ac:dyDescent="0.3">
      <c r="A174" s="34" t="s">
        <v>548</v>
      </c>
      <c r="B174" s="35" t="s">
        <v>144</v>
      </c>
      <c r="C174" s="36" t="s">
        <v>172</v>
      </c>
      <c r="D174" s="30">
        <v>1574800</v>
      </c>
      <c r="E174" s="47">
        <f t="shared" si="6"/>
        <v>1574.8</v>
      </c>
      <c r="F174" s="30">
        <v>159167</v>
      </c>
      <c r="G174" s="47">
        <f t="shared" si="7"/>
        <v>159.167</v>
      </c>
      <c r="H174" s="47">
        <f t="shared" si="8"/>
        <v>10.107124714249428</v>
      </c>
    </row>
    <row r="175" spans="1:8" ht="27" x14ac:dyDescent="0.3">
      <c r="A175" s="34" t="s">
        <v>555</v>
      </c>
      <c r="B175" s="35" t="s">
        <v>144</v>
      </c>
      <c r="C175" s="36" t="s">
        <v>173</v>
      </c>
      <c r="D175" s="30">
        <v>1278130</v>
      </c>
      <c r="E175" s="47">
        <f t="shared" si="6"/>
        <v>1278.1300000000001</v>
      </c>
      <c r="F175" s="30" t="s">
        <v>16</v>
      </c>
      <c r="G175" s="30" t="s">
        <v>16</v>
      </c>
      <c r="H175" s="30" t="s">
        <v>16</v>
      </c>
    </row>
    <row r="176" spans="1:8" x14ac:dyDescent="0.3">
      <c r="A176" s="34" t="s">
        <v>556</v>
      </c>
      <c r="B176" s="35" t="s">
        <v>144</v>
      </c>
      <c r="C176" s="36" t="s">
        <v>174</v>
      </c>
      <c r="D176" s="30">
        <v>50000</v>
      </c>
      <c r="E176" s="47">
        <f t="shared" si="6"/>
        <v>50</v>
      </c>
      <c r="F176" s="30" t="s">
        <v>16</v>
      </c>
      <c r="G176" s="30" t="s">
        <v>16</v>
      </c>
      <c r="H176" s="30" t="s">
        <v>16</v>
      </c>
    </row>
    <row r="177" spans="1:8" x14ac:dyDescent="0.3">
      <c r="A177" s="34" t="s">
        <v>549</v>
      </c>
      <c r="B177" s="35" t="s">
        <v>144</v>
      </c>
      <c r="C177" s="36" t="s">
        <v>175</v>
      </c>
      <c r="D177" s="30">
        <v>246670</v>
      </c>
      <c r="E177" s="47">
        <f t="shared" si="6"/>
        <v>246.67</v>
      </c>
      <c r="F177" s="30">
        <v>159167</v>
      </c>
      <c r="G177" s="47">
        <f t="shared" si="7"/>
        <v>159.167</v>
      </c>
      <c r="H177" s="47">
        <f t="shared" si="8"/>
        <v>64.526290185267769</v>
      </c>
    </row>
    <row r="178" spans="1:8" x14ac:dyDescent="0.3">
      <c r="A178" s="34" t="s">
        <v>557</v>
      </c>
      <c r="B178" s="35" t="s">
        <v>144</v>
      </c>
      <c r="C178" s="36" t="s">
        <v>176</v>
      </c>
      <c r="D178" s="30">
        <v>49306.080000000002</v>
      </c>
      <c r="E178" s="47">
        <f t="shared" si="6"/>
        <v>49.306080000000001</v>
      </c>
      <c r="F178" s="30" t="s">
        <v>16</v>
      </c>
      <c r="G178" s="30" t="s">
        <v>16</v>
      </c>
      <c r="H178" s="30" t="s">
        <v>16</v>
      </c>
    </row>
    <row r="179" spans="1:8" ht="27" x14ac:dyDescent="0.3">
      <c r="A179" s="34" t="s">
        <v>551</v>
      </c>
      <c r="B179" s="35" t="s">
        <v>144</v>
      </c>
      <c r="C179" s="36" t="s">
        <v>177</v>
      </c>
      <c r="D179" s="30">
        <v>49306.080000000002</v>
      </c>
      <c r="E179" s="47">
        <f t="shared" si="6"/>
        <v>49.306080000000001</v>
      </c>
      <c r="F179" s="30" t="s">
        <v>16</v>
      </c>
      <c r="G179" s="30" t="s">
        <v>16</v>
      </c>
      <c r="H179" s="30" t="s">
        <v>16</v>
      </c>
    </row>
    <row r="180" spans="1:8" ht="27" x14ac:dyDescent="0.3">
      <c r="A180" s="34" t="s">
        <v>552</v>
      </c>
      <c r="B180" s="35" t="s">
        <v>144</v>
      </c>
      <c r="C180" s="36" t="s">
        <v>178</v>
      </c>
      <c r="D180" s="30">
        <v>49306.080000000002</v>
      </c>
      <c r="E180" s="47">
        <f t="shared" si="6"/>
        <v>49.306080000000001</v>
      </c>
      <c r="F180" s="30" t="s">
        <v>16</v>
      </c>
      <c r="G180" s="30" t="s">
        <v>16</v>
      </c>
      <c r="H180" s="30" t="s">
        <v>16</v>
      </c>
    </row>
    <row r="181" spans="1:8" x14ac:dyDescent="0.3">
      <c r="A181" s="34" t="s">
        <v>553</v>
      </c>
      <c r="B181" s="35" t="s">
        <v>144</v>
      </c>
      <c r="C181" s="36" t="s">
        <v>179</v>
      </c>
      <c r="D181" s="30">
        <v>49306.080000000002</v>
      </c>
      <c r="E181" s="47">
        <f t="shared" si="6"/>
        <v>49.306080000000001</v>
      </c>
      <c r="F181" s="30" t="s">
        <v>16</v>
      </c>
      <c r="G181" s="30" t="s">
        <v>16</v>
      </c>
      <c r="H181" s="30" t="s">
        <v>16</v>
      </c>
    </row>
    <row r="182" spans="1:8" ht="40.200000000000003" x14ac:dyDescent="0.3">
      <c r="A182" s="34" t="s">
        <v>558</v>
      </c>
      <c r="B182" s="35" t="s">
        <v>144</v>
      </c>
      <c r="C182" s="36" t="s">
        <v>180</v>
      </c>
      <c r="D182" s="30">
        <v>12873590</v>
      </c>
      <c r="E182" s="47">
        <f t="shared" si="6"/>
        <v>12873.59</v>
      </c>
      <c r="F182" s="30">
        <v>1775808.09</v>
      </c>
      <c r="G182" s="47">
        <f t="shared" si="7"/>
        <v>1775.80809</v>
      </c>
      <c r="H182" s="47">
        <f t="shared" si="8"/>
        <v>13.794194859398193</v>
      </c>
    </row>
    <row r="183" spans="1:8" ht="53.4" x14ac:dyDescent="0.3">
      <c r="A183" s="34" t="s">
        <v>540</v>
      </c>
      <c r="B183" s="35" t="s">
        <v>144</v>
      </c>
      <c r="C183" s="36" t="s">
        <v>181</v>
      </c>
      <c r="D183" s="30">
        <v>11834990</v>
      </c>
      <c r="E183" s="47">
        <f t="shared" si="6"/>
        <v>11834.99</v>
      </c>
      <c r="F183" s="30">
        <v>1490203.66</v>
      </c>
      <c r="G183" s="47">
        <f t="shared" si="7"/>
        <v>1490.2036599999999</v>
      </c>
      <c r="H183" s="47">
        <f t="shared" si="8"/>
        <v>12.591507555139463</v>
      </c>
    </row>
    <row r="184" spans="1:8" ht="27" x14ac:dyDescent="0.3">
      <c r="A184" s="34" t="s">
        <v>541</v>
      </c>
      <c r="B184" s="35" t="s">
        <v>144</v>
      </c>
      <c r="C184" s="36" t="s">
        <v>182</v>
      </c>
      <c r="D184" s="30">
        <v>11834990</v>
      </c>
      <c r="E184" s="47">
        <f t="shared" si="6"/>
        <v>11834.99</v>
      </c>
      <c r="F184" s="30">
        <v>1490203.66</v>
      </c>
      <c r="G184" s="47">
        <f t="shared" si="7"/>
        <v>1490.2036599999999</v>
      </c>
      <c r="H184" s="47">
        <f t="shared" si="8"/>
        <v>12.591507555139463</v>
      </c>
    </row>
    <row r="185" spans="1:8" ht="27" x14ac:dyDescent="0.3">
      <c r="A185" s="34" t="s">
        <v>542</v>
      </c>
      <c r="B185" s="35" t="s">
        <v>144</v>
      </c>
      <c r="C185" s="36" t="s">
        <v>183</v>
      </c>
      <c r="D185" s="30">
        <v>9087600</v>
      </c>
      <c r="E185" s="47">
        <f t="shared" si="6"/>
        <v>9087.6</v>
      </c>
      <c r="F185" s="30">
        <v>1178875.2</v>
      </c>
      <c r="G185" s="47">
        <f t="shared" si="7"/>
        <v>1178.8751999999999</v>
      </c>
      <c r="H185" s="47">
        <f t="shared" si="8"/>
        <v>12.972349135085171</v>
      </c>
    </row>
    <row r="186" spans="1:8" ht="40.200000000000003" x14ac:dyDescent="0.3">
      <c r="A186" s="34" t="s">
        <v>545</v>
      </c>
      <c r="B186" s="35" t="s">
        <v>144</v>
      </c>
      <c r="C186" s="36" t="s">
        <v>184</v>
      </c>
      <c r="D186" s="30">
        <v>28200</v>
      </c>
      <c r="E186" s="47">
        <f t="shared" si="6"/>
        <v>28.2</v>
      </c>
      <c r="F186" s="30">
        <v>520</v>
      </c>
      <c r="G186" s="47">
        <f t="shared" si="7"/>
        <v>0.52</v>
      </c>
      <c r="H186" s="47">
        <f t="shared" si="8"/>
        <v>1.843971631205674</v>
      </c>
    </row>
    <row r="187" spans="1:8" ht="40.200000000000003" x14ac:dyDescent="0.3">
      <c r="A187" s="34" t="s">
        <v>543</v>
      </c>
      <c r="B187" s="35" t="s">
        <v>144</v>
      </c>
      <c r="C187" s="36" t="s">
        <v>185</v>
      </c>
      <c r="D187" s="30">
        <v>2719190</v>
      </c>
      <c r="E187" s="47">
        <f t="shared" si="6"/>
        <v>2719.19</v>
      </c>
      <c r="F187" s="30">
        <v>310808.46000000002</v>
      </c>
      <c r="G187" s="47">
        <f t="shared" si="7"/>
        <v>310.80846000000003</v>
      </c>
      <c r="H187" s="47">
        <f t="shared" si="8"/>
        <v>11.430185459640557</v>
      </c>
    </row>
    <row r="188" spans="1:8" ht="27" x14ac:dyDescent="0.3">
      <c r="A188" s="34" t="s">
        <v>551</v>
      </c>
      <c r="B188" s="35" t="s">
        <v>144</v>
      </c>
      <c r="C188" s="36" t="s">
        <v>186</v>
      </c>
      <c r="D188" s="30">
        <v>1032600</v>
      </c>
      <c r="E188" s="47">
        <f t="shared" si="6"/>
        <v>1032.5999999999999</v>
      </c>
      <c r="F188" s="30">
        <v>285554.43</v>
      </c>
      <c r="G188" s="47">
        <f t="shared" si="7"/>
        <v>285.55442999999997</v>
      </c>
      <c r="H188" s="47">
        <f t="shared" si="8"/>
        <v>27.653925043579314</v>
      </c>
    </row>
    <row r="189" spans="1:8" ht="27" x14ac:dyDescent="0.3">
      <c r="A189" s="34" t="s">
        <v>552</v>
      </c>
      <c r="B189" s="35" t="s">
        <v>144</v>
      </c>
      <c r="C189" s="36" t="s">
        <v>187</v>
      </c>
      <c r="D189" s="30">
        <v>1032600</v>
      </c>
      <c r="E189" s="47">
        <f t="shared" si="6"/>
        <v>1032.5999999999999</v>
      </c>
      <c r="F189" s="30">
        <v>285554.43</v>
      </c>
      <c r="G189" s="47">
        <f t="shared" si="7"/>
        <v>285.55442999999997</v>
      </c>
      <c r="H189" s="47">
        <f t="shared" si="8"/>
        <v>27.653925043579314</v>
      </c>
    </row>
    <row r="190" spans="1:8" x14ac:dyDescent="0.3">
      <c r="A190" s="34" t="s">
        <v>553</v>
      </c>
      <c r="B190" s="35" t="s">
        <v>144</v>
      </c>
      <c r="C190" s="36" t="s">
        <v>188</v>
      </c>
      <c r="D190" s="30">
        <v>1032600</v>
      </c>
      <c r="E190" s="47">
        <f t="shared" si="6"/>
        <v>1032.5999999999999</v>
      </c>
      <c r="F190" s="30">
        <v>285554.43</v>
      </c>
      <c r="G190" s="47">
        <f t="shared" si="7"/>
        <v>285.55442999999997</v>
      </c>
      <c r="H190" s="47">
        <f t="shared" si="8"/>
        <v>27.653925043579314</v>
      </c>
    </row>
    <row r="191" spans="1:8" x14ac:dyDescent="0.3">
      <c r="A191" s="34" t="s">
        <v>547</v>
      </c>
      <c r="B191" s="35" t="s">
        <v>144</v>
      </c>
      <c r="C191" s="36" t="s">
        <v>189</v>
      </c>
      <c r="D191" s="30">
        <v>6000</v>
      </c>
      <c r="E191" s="47">
        <f t="shared" si="6"/>
        <v>6</v>
      </c>
      <c r="F191" s="30">
        <v>50</v>
      </c>
      <c r="G191" s="47">
        <f t="shared" si="7"/>
        <v>0.05</v>
      </c>
      <c r="H191" s="47">
        <f t="shared" si="8"/>
        <v>0.83333333333333337</v>
      </c>
    </row>
    <row r="192" spans="1:8" x14ac:dyDescent="0.3">
      <c r="A192" s="34" t="s">
        <v>548</v>
      </c>
      <c r="B192" s="35" t="s">
        <v>144</v>
      </c>
      <c r="C192" s="36" t="s">
        <v>190</v>
      </c>
      <c r="D192" s="30">
        <v>6000</v>
      </c>
      <c r="E192" s="47">
        <f t="shared" si="6"/>
        <v>6</v>
      </c>
      <c r="F192" s="30">
        <v>50</v>
      </c>
      <c r="G192" s="47">
        <f t="shared" si="7"/>
        <v>0.05</v>
      </c>
      <c r="H192" s="47">
        <f t="shared" si="8"/>
        <v>0.83333333333333337</v>
      </c>
    </row>
    <row r="193" spans="1:8" ht="27" x14ac:dyDescent="0.3">
      <c r="A193" s="34" t="s">
        <v>555</v>
      </c>
      <c r="B193" s="35" t="s">
        <v>144</v>
      </c>
      <c r="C193" s="36" t="s">
        <v>191</v>
      </c>
      <c r="D193" s="30">
        <v>3000</v>
      </c>
      <c r="E193" s="47">
        <f t="shared" si="6"/>
        <v>3</v>
      </c>
      <c r="F193" s="30">
        <v>50</v>
      </c>
      <c r="G193" s="47">
        <f t="shared" si="7"/>
        <v>0.05</v>
      </c>
      <c r="H193" s="47">
        <f t="shared" si="8"/>
        <v>1.6666666666666667</v>
      </c>
    </row>
    <row r="194" spans="1:8" x14ac:dyDescent="0.3">
      <c r="A194" s="34" t="s">
        <v>549</v>
      </c>
      <c r="B194" s="35" t="s">
        <v>144</v>
      </c>
      <c r="C194" s="36" t="s">
        <v>192</v>
      </c>
      <c r="D194" s="30">
        <v>3000</v>
      </c>
      <c r="E194" s="47">
        <f t="shared" si="6"/>
        <v>3</v>
      </c>
      <c r="F194" s="30" t="s">
        <v>16</v>
      </c>
      <c r="G194" s="30" t="s">
        <v>16</v>
      </c>
      <c r="H194" s="30" t="s">
        <v>16</v>
      </c>
    </row>
    <row r="195" spans="1:8" x14ac:dyDescent="0.3">
      <c r="A195" s="34" t="s">
        <v>559</v>
      </c>
      <c r="B195" s="35" t="s">
        <v>144</v>
      </c>
      <c r="C195" s="36" t="s">
        <v>193</v>
      </c>
      <c r="D195" s="30">
        <v>1250000</v>
      </c>
      <c r="E195" s="47">
        <f t="shared" si="6"/>
        <v>1250</v>
      </c>
      <c r="F195" s="30" t="s">
        <v>16</v>
      </c>
      <c r="G195" s="30" t="s">
        <v>16</v>
      </c>
      <c r="H195" s="30" t="s">
        <v>16</v>
      </c>
    </row>
    <row r="196" spans="1:8" x14ac:dyDescent="0.3">
      <c r="A196" s="34" t="s">
        <v>547</v>
      </c>
      <c r="B196" s="35" t="s">
        <v>144</v>
      </c>
      <c r="C196" s="36" t="s">
        <v>194</v>
      </c>
      <c r="D196" s="30">
        <v>1250000</v>
      </c>
      <c r="E196" s="47">
        <f t="shared" si="6"/>
        <v>1250</v>
      </c>
      <c r="F196" s="30" t="s">
        <v>16</v>
      </c>
      <c r="G196" s="30" t="s">
        <v>16</v>
      </c>
      <c r="H196" s="30" t="s">
        <v>16</v>
      </c>
    </row>
    <row r="197" spans="1:8" x14ac:dyDescent="0.3">
      <c r="A197" s="34" t="s">
        <v>560</v>
      </c>
      <c r="B197" s="35" t="s">
        <v>144</v>
      </c>
      <c r="C197" s="36" t="s">
        <v>195</v>
      </c>
      <c r="D197" s="30">
        <v>1250000</v>
      </c>
      <c r="E197" s="47">
        <f t="shared" si="6"/>
        <v>1250</v>
      </c>
      <c r="F197" s="30" t="s">
        <v>16</v>
      </c>
      <c r="G197" s="30" t="s">
        <v>16</v>
      </c>
      <c r="H197" s="30" t="s">
        <v>16</v>
      </c>
    </row>
    <row r="198" spans="1:8" x14ac:dyDescent="0.3">
      <c r="A198" s="34" t="s">
        <v>561</v>
      </c>
      <c r="B198" s="35" t="s">
        <v>144</v>
      </c>
      <c r="C198" s="36" t="s">
        <v>196</v>
      </c>
      <c r="D198" s="30">
        <v>66132554.600000001</v>
      </c>
      <c r="E198" s="47">
        <f t="shared" si="6"/>
        <v>66132.554600000003</v>
      </c>
      <c r="F198" s="30">
        <v>6020813.4800000004</v>
      </c>
      <c r="G198" s="47">
        <f t="shared" si="7"/>
        <v>6020.8134800000007</v>
      </c>
      <c r="H198" s="47">
        <f t="shared" si="8"/>
        <v>9.104159844446718</v>
      </c>
    </row>
    <row r="199" spans="1:8" ht="53.4" x14ac:dyDescent="0.3">
      <c r="A199" s="34" t="s">
        <v>540</v>
      </c>
      <c r="B199" s="35" t="s">
        <v>144</v>
      </c>
      <c r="C199" s="36" t="s">
        <v>197</v>
      </c>
      <c r="D199" s="30">
        <v>20000272.800000001</v>
      </c>
      <c r="E199" s="47">
        <f t="shared" si="6"/>
        <v>20000.272800000002</v>
      </c>
      <c r="F199" s="30">
        <v>3382851.4</v>
      </c>
      <c r="G199" s="47">
        <f t="shared" si="7"/>
        <v>3382.8514</v>
      </c>
      <c r="H199" s="47">
        <f t="shared" si="8"/>
        <v>16.914026292681367</v>
      </c>
    </row>
    <row r="200" spans="1:8" x14ac:dyDescent="0.3">
      <c r="A200" s="34" t="s">
        <v>562</v>
      </c>
      <c r="B200" s="35" t="s">
        <v>144</v>
      </c>
      <c r="C200" s="36" t="s">
        <v>198</v>
      </c>
      <c r="D200" s="30">
        <v>14086827.800000001</v>
      </c>
      <c r="E200" s="47">
        <f t="shared" si="6"/>
        <v>14086.827800000001</v>
      </c>
      <c r="F200" s="30">
        <v>2318375.66</v>
      </c>
      <c r="G200" s="47">
        <f t="shared" si="7"/>
        <v>2318.3756600000002</v>
      </c>
      <c r="H200" s="47">
        <f t="shared" si="8"/>
        <v>16.457755379106715</v>
      </c>
    </row>
    <row r="201" spans="1:8" x14ac:dyDescent="0.3">
      <c r="A201" s="34" t="s">
        <v>563</v>
      </c>
      <c r="B201" s="35" t="s">
        <v>144</v>
      </c>
      <c r="C201" s="36" t="s">
        <v>199</v>
      </c>
      <c r="D201" s="30">
        <v>10751880</v>
      </c>
      <c r="E201" s="47">
        <f t="shared" si="6"/>
        <v>10751.88</v>
      </c>
      <c r="F201" s="30">
        <v>1850925.56</v>
      </c>
      <c r="G201" s="47">
        <f t="shared" si="7"/>
        <v>1850.9255600000001</v>
      </c>
      <c r="H201" s="47">
        <f t="shared" si="8"/>
        <v>17.214901580002756</v>
      </c>
    </row>
    <row r="202" spans="1:8" ht="27" x14ac:dyDescent="0.3">
      <c r="A202" s="34" t="s">
        <v>564</v>
      </c>
      <c r="B202" s="35" t="s">
        <v>144</v>
      </c>
      <c r="C202" s="36" t="s">
        <v>200</v>
      </c>
      <c r="D202" s="30">
        <v>100000</v>
      </c>
      <c r="E202" s="47">
        <f t="shared" si="6"/>
        <v>100</v>
      </c>
      <c r="F202" s="30">
        <v>2400</v>
      </c>
      <c r="G202" s="47">
        <f t="shared" si="7"/>
        <v>2.4</v>
      </c>
      <c r="H202" s="47">
        <f t="shared" si="8"/>
        <v>2.4</v>
      </c>
    </row>
    <row r="203" spans="1:8" ht="40.200000000000003" x14ac:dyDescent="0.3">
      <c r="A203" s="34" t="s">
        <v>565</v>
      </c>
      <c r="B203" s="35" t="s">
        <v>144</v>
      </c>
      <c r="C203" s="36" t="s">
        <v>201</v>
      </c>
      <c r="D203" s="30">
        <v>3234947.8</v>
      </c>
      <c r="E203" s="47">
        <f t="shared" si="6"/>
        <v>3234.9477999999999</v>
      </c>
      <c r="F203" s="30">
        <v>465050.1</v>
      </c>
      <c r="G203" s="47">
        <f t="shared" si="7"/>
        <v>465.05009999999999</v>
      </c>
      <c r="H203" s="47">
        <f t="shared" si="8"/>
        <v>14.375814657658465</v>
      </c>
    </row>
    <row r="204" spans="1:8" ht="27" x14ac:dyDescent="0.3">
      <c r="A204" s="34" t="s">
        <v>541</v>
      </c>
      <c r="B204" s="35" t="s">
        <v>144</v>
      </c>
      <c r="C204" s="36" t="s">
        <v>202</v>
      </c>
      <c r="D204" s="30">
        <v>5913445</v>
      </c>
      <c r="E204" s="47">
        <f t="shared" si="6"/>
        <v>5913.4449999999997</v>
      </c>
      <c r="F204" s="30">
        <v>1064475.74</v>
      </c>
      <c r="G204" s="47">
        <f t="shared" si="7"/>
        <v>1064.4757400000001</v>
      </c>
      <c r="H204" s="47">
        <f t="shared" si="8"/>
        <v>18.00094090669652</v>
      </c>
    </row>
    <row r="205" spans="1:8" ht="27" x14ac:dyDescent="0.3">
      <c r="A205" s="34" t="s">
        <v>542</v>
      </c>
      <c r="B205" s="35" t="s">
        <v>144</v>
      </c>
      <c r="C205" s="36" t="s">
        <v>203</v>
      </c>
      <c r="D205" s="30">
        <v>4542751</v>
      </c>
      <c r="E205" s="47">
        <f t="shared" si="6"/>
        <v>4542.7510000000002</v>
      </c>
      <c r="F205" s="30">
        <v>836280.53</v>
      </c>
      <c r="G205" s="47">
        <f t="shared" si="7"/>
        <v>836.28053</v>
      </c>
      <c r="H205" s="47">
        <f t="shared" si="8"/>
        <v>18.409121037010394</v>
      </c>
    </row>
    <row r="206" spans="1:8" ht="40.200000000000003" x14ac:dyDescent="0.3">
      <c r="A206" s="34" t="s">
        <v>545</v>
      </c>
      <c r="B206" s="35" t="s">
        <v>144</v>
      </c>
      <c r="C206" s="36" t="s">
        <v>204</v>
      </c>
      <c r="D206" s="30">
        <v>6800</v>
      </c>
      <c r="E206" s="47">
        <f t="shared" si="6"/>
        <v>6.8</v>
      </c>
      <c r="F206" s="30" t="s">
        <v>16</v>
      </c>
      <c r="G206" s="30" t="s">
        <v>16</v>
      </c>
      <c r="H206" s="30" t="s">
        <v>16</v>
      </c>
    </row>
    <row r="207" spans="1:8" ht="40.200000000000003" x14ac:dyDescent="0.3">
      <c r="A207" s="34" t="s">
        <v>543</v>
      </c>
      <c r="B207" s="35" t="s">
        <v>144</v>
      </c>
      <c r="C207" s="36" t="s">
        <v>205</v>
      </c>
      <c r="D207" s="30">
        <v>1363894</v>
      </c>
      <c r="E207" s="47">
        <f t="shared" si="6"/>
        <v>1363.894</v>
      </c>
      <c r="F207" s="30">
        <v>228195.21</v>
      </c>
      <c r="G207" s="47">
        <f t="shared" si="7"/>
        <v>228.19521</v>
      </c>
      <c r="H207" s="47">
        <f t="shared" si="8"/>
        <v>16.731154327242439</v>
      </c>
    </row>
    <row r="208" spans="1:8" ht="27" x14ac:dyDescent="0.3">
      <c r="A208" s="34" t="s">
        <v>551</v>
      </c>
      <c r="B208" s="35" t="s">
        <v>144</v>
      </c>
      <c r="C208" s="36" t="s">
        <v>206</v>
      </c>
      <c r="D208" s="30">
        <v>12132834.800000001</v>
      </c>
      <c r="E208" s="47">
        <f t="shared" si="6"/>
        <v>12132.834800000001</v>
      </c>
      <c r="F208" s="30">
        <v>2575606.08</v>
      </c>
      <c r="G208" s="47">
        <f t="shared" si="7"/>
        <v>2575.60608</v>
      </c>
      <c r="H208" s="47">
        <f t="shared" si="8"/>
        <v>21.228394867784729</v>
      </c>
    </row>
    <row r="209" spans="1:8" ht="27" x14ac:dyDescent="0.3">
      <c r="A209" s="34" t="s">
        <v>552</v>
      </c>
      <c r="B209" s="35" t="s">
        <v>144</v>
      </c>
      <c r="C209" s="36" t="s">
        <v>207</v>
      </c>
      <c r="D209" s="30">
        <v>12132834.800000001</v>
      </c>
      <c r="E209" s="47">
        <f t="shared" si="6"/>
        <v>12132.834800000001</v>
      </c>
      <c r="F209" s="30">
        <v>2575606.08</v>
      </c>
      <c r="G209" s="47">
        <f t="shared" si="7"/>
        <v>2575.60608</v>
      </c>
      <c r="H209" s="47">
        <f t="shared" si="8"/>
        <v>21.228394867784729</v>
      </c>
    </row>
    <row r="210" spans="1:8" x14ac:dyDescent="0.3">
      <c r="A210" s="34" t="s">
        <v>553</v>
      </c>
      <c r="B210" s="35" t="s">
        <v>144</v>
      </c>
      <c r="C210" s="36" t="s">
        <v>208</v>
      </c>
      <c r="D210" s="30">
        <v>7172328.75</v>
      </c>
      <c r="E210" s="47">
        <f t="shared" ref="E210:E273" si="9">D210/1000</f>
        <v>7172.3287499999997</v>
      </c>
      <c r="F210" s="30">
        <v>727704.46</v>
      </c>
      <c r="G210" s="47">
        <f t="shared" ref="G210:G273" si="10">F210/1000</f>
        <v>727.70445999999993</v>
      </c>
      <c r="H210" s="47">
        <f t="shared" ref="H210:H273" si="11">G210/E210*100</f>
        <v>10.145999791211466</v>
      </c>
    </row>
    <row r="211" spans="1:8" x14ac:dyDescent="0.3">
      <c r="A211" s="34" t="s">
        <v>554</v>
      </c>
      <c r="B211" s="35" t="s">
        <v>144</v>
      </c>
      <c r="C211" s="36" t="s">
        <v>209</v>
      </c>
      <c r="D211" s="30">
        <v>4960506.05</v>
      </c>
      <c r="E211" s="47">
        <f t="shared" si="9"/>
        <v>4960.50605</v>
      </c>
      <c r="F211" s="30">
        <v>1847901.62</v>
      </c>
      <c r="G211" s="47">
        <f t="shared" si="10"/>
        <v>1847.9016200000001</v>
      </c>
      <c r="H211" s="47">
        <f t="shared" si="11"/>
        <v>37.252280339422228</v>
      </c>
    </row>
    <row r="212" spans="1:8" x14ac:dyDescent="0.3">
      <c r="A212" s="34" t="s">
        <v>566</v>
      </c>
      <c r="B212" s="35" t="s">
        <v>144</v>
      </c>
      <c r="C212" s="36" t="s">
        <v>210</v>
      </c>
      <c r="D212" s="30">
        <v>70000</v>
      </c>
      <c r="E212" s="47">
        <f t="shared" si="9"/>
        <v>70</v>
      </c>
      <c r="F212" s="30" t="s">
        <v>16</v>
      </c>
      <c r="G212" s="30" t="s">
        <v>16</v>
      </c>
      <c r="H212" s="30" t="s">
        <v>16</v>
      </c>
    </row>
    <row r="213" spans="1:8" x14ac:dyDescent="0.3">
      <c r="A213" s="34" t="s">
        <v>567</v>
      </c>
      <c r="B213" s="35" t="s">
        <v>144</v>
      </c>
      <c r="C213" s="36" t="s">
        <v>211</v>
      </c>
      <c r="D213" s="30">
        <v>70000</v>
      </c>
      <c r="E213" s="47">
        <f t="shared" si="9"/>
        <v>70</v>
      </c>
      <c r="F213" s="30" t="s">
        <v>16</v>
      </c>
      <c r="G213" s="30" t="s">
        <v>16</v>
      </c>
      <c r="H213" s="30" t="s">
        <v>16</v>
      </c>
    </row>
    <row r="214" spans="1:8" ht="27" x14ac:dyDescent="0.3">
      <c r="A214" s="34" t="s">
        <v>568</v>
      </c>
      <c r="B214" s="35" t="s">
        <v>144</v>
      </c>
      <c r="C214" s="36" t="s">
        <v>212</v>
      </c>
      <c r="D214" s="30">
        <v>32650061</v>
      </c>
      <c r="E214" s="47">
        <f t="shared" si="9"/>
        <v>32650.061000000002</v>
      </c>
      <c r="F214" s="30" t="s">
        <v>16</v>
      </c>
      <c r="G214" s="30" t="s">
        <v>16</v>
      </c>
      <c r="H214" s="30" t="s">
        <v>16</v>
      </c>
    </row>
    <row r="215" spans="1:8" x14ac:dyDescent="0.3">
      <c r="A215" s="34" t="s">
        <v>569</v>
      </c>
      <c r="B215" s="35" t="s">
        <v>144</v>
      </c>
      <c r="C215" s="36" t="s">
        <v>213</v>
      </c>
      <c r="D215" s="30">
        <v>32650061</v>
      </c>
      <c r="E215" s="47">
        <f t="shared" si="9"/>
        <v>32650.061000000002</v>
      </c>
      <c r="F215" s="30" t="s">
        <v>16</v>
      </c>
      <c r="G215" s="30" t="s">
        <v>16</v>
      </c>
      <c r="H215" s="30" t="s">
        <v>16</v>
      </c>
    </row>
    <row r="216" spans="1:8" ht="40.200000000000003" x14ac:dyDescent="0.3">
      <c r="A216" s="34" t="s">
        <v>570</v>
      </c>
      <c r="B216" s="35" t="s">
        <v>144</v>
      </c>
      <c r="C216" s="36" t="s">
        <v>214</v>
      </c>
      <c r="D216" s="30">
        <v>32061870</v>
      </c>
      <c r="E216" s="47">
        <f t="shared" si="9"/>
        <v>32061.87</v>
      </c>
      <c r="F216" s="30" t="s">
        <v>16</v>
      </c>
      <c r="G216" s="30" t="s">
        <v>16</v>
      </c>
      <c r="H216" s="30" t="s">
        <v>16</v>
      </c>
    </row>
    <row r="217" spans="1:8" ht="40.200000000000003" x14ac:dyDescent="0.3">
      <c r="A217" s="34" t="s">
        <v>571</v>
      </c>
      <c r="B217" s="35" t="s">
        <v>144</v>
      </c>
      <c r="C217" s="36" t="s">
        <v>215</v>
      </c>
      <c r="D217" s="30">
        <v>588191</v>
      </c>
      <c r="E217" s="47">
        <f t="shared" si="9"/>
        <v>588.19100000000003</v>
      </c>
      <c r="F217" s="30" t="s">
        <v>16</v>
      </c>
      <c r="G217" s="30" t="s">
        <v>16</v>
      </c>
      <c r="H217" s="30" t="s">
        <v>16</v>
      </c>
    </row>
    <row r="218" spans="1:8" x14ac:dyDescent="0.3">
      <c r="A218" s="34" t="s">
        <v>547</v>
      </c>
      <c r="B218" s="35" t="s">
        <v>144</v>
      </c>
      <c r="C218" s="36" t="s">
        <v>216</v>
      </c>
      <c r="D218" s="30">
        <v>1279386</v>
      </c>
      <c r="E218" s="47">
        <f t="shared" si="9"/>
        <v>1279.386</v>
      </c>
      <c r="F218" s="30">
        <v>62356</v>
      </c>
      <c r="G218" s="47">
        <f t="shared" si="10"/>
        <v>62.356000000000002</v>
      </c>
      <c r="H218" s="47">
        <f t="shared" si="11"/>
        <v>4.8739004491216882</v>
      </c>
    </row>
    <row r="219" spans="1:8" x14ac:dyDescent="0.3">
      <c r="A219" s="34" t="s">
        <v>572</v>
      </c>
      <c r="B219" s="35" t="s">
        <v>144</v>
      </c>
      <c r="C219" s="36" t="s">
        <v>217</v>
      </c>
      <c r="D219" s="30">
        <v>59856</v>
      </c>
      <c r="E219" s="47">
        <f t="shared" si="9"/>
        <v>59.856000000000002</v>
      </c>
      <c r="F219" s="30">
        <v>59856</v>
      </c>
      <c r="G219" s="47">
        <f t="shared" si="10"/>
        <v>59.856000000000002</v>
      </c>
      <c r="H219" s="47">
        <f t="shared" si="11"/>
        <v>100</v>
      </c>
    </row>
    <row r="220" spans="1:8" ht="27" x14ac:dyDescent="0.3">
      <c r="A220" s="34" t="s">
        <v>573</v>
      </c>
      <c r="B220" s="35" t="s">
        <v>144</v>
      </c>
      <c r="C220" s="36" t="s">
        <v>218</v>
      </c>
      <c r="D220" s="30">
        <v>59856</v>
      </c>
      <c r="E220" s="47">
        <f t="shared" si="9"/>
        <v>59.856000000000002</v>
      </c>
      <c r="F220" s="30">
        <v>59856</v>
      </c>
      <c r="G220" s="47">
        <f t="shared" si="10"/>
        <v>59.856000000000002</v>
      </c>
      <c r="H220" s="47">
        <f t="shared" si="11"/>
        <v>100</v>
      </c>
    </row>
    <row r="221" spans="1:8" x14ac:dyDescent="0.3">
      <c r="A221" s="34" t="s">
        <v>548</v>
      </c>
      <c r="B221" s="35" t="s">
        <v>144</v>
      </c>
      <c r="C221" s="36" t="s">
        <v>219</v>
      </c>
      <c r="D221" s="30">
        <v>1219530</v>
      </c>
      <c r="E221" s="47">
        <f t="shared" si="9"/>
        <v>1219.53</v>
      </c>
      <c r="F221" s="30">
        <v>2500</v>
      </c>
      <c r="G221" s="47">
        <f t="shared" si="10"/>
        <v>2.5</v>
      </c>
      <c r="H221" s="47">
        <f t="shared" si="11"/>
        <v>0.20499700704369717</v>
      </c>
    </row>
    <row r="222" spans="1:8" ht="27" x14ac:dyDescent="0.3">
      <c r="A222" s="34" t="s">
        <v>555</v>
      </c>
      <c r="B222" s="35" t="s">
        <v>144</v>
      </c>
      <c r="C222" s="36" t="s">
        <v>220</v>
      </c>
      <c r="D222" s="30">
        <v>1049250</v>
      </c>
      <c r="E222" s="47">
        <f t="shared" si="9"/>
        <v>1049.25</v>
      </c>
      <c r="F222" s="30" t="s">
        <v>16</v>
      </c>
      <c r="G222" s="30" t="s">
        <v>16</v>
      </c>
      <c r="H222" s="30" t="s">
        <v>16</v>
      </c>
    </row>
    <row r="223" spans="1:8" x14ac:dyDescent="0.3">
      <c r="A223" s="34" t="s">
        <v>556</v>
      </c>
      <c r="B223" s="35" t="s">
        <v>144</v>
      </c>
      <c r="C223" s="36" t="s">
        <v>221</v>
      </c>
      <c r="D223" s="30">
        <v>13400</v>
      </c>
      <c r="E223" s="47">
        <f t="shared" si="9"/>
        <v>13.4</v>
      </c>
      <c r="F223" s="30">
        <v>2500</v>
      </c>
      <c r="G223" s="47">
        <f t="shared" si="10"/>
        <v>2.5</v>
      </c>
      <c r="H223" s="47">
        <f t="shared" si="11"/>
        <v>18.656716417910445</v>
      </c>
    </row>
    <row r="224" spans="1:8" x14ac:dyDescent="0.3">
      <c r="A224" s="34" t="s">
        <v>549</v>
      </c>
      <c r="B224" s="35" t="s">
        <v>144</v>
      </c>
      <c r="C224" s="36" t="s">
        <v>222</v>
      </c>
      <c r="D224" s="30">
        <v>156880</v>
      </c>
      <c r="E224" s="47">
        <f t="shared" si="9"/>
        <v>156.88</v>
      </c>
      <c r="F224" s="30" t="s">
        <v>16</v>
      </c>
      <c r="G224" s="30" t="s">
        <v>16</v>
      </c>
      <c r="H224" s="30" t="s">
        <v>16</v>
      </c>
    </row>
    <row r="225" spans="1:8" x14ac:dyDescent="0.3">
      <c r="A225" s="34" t="s">
        <v>574</v>
      </c>
      <c r="B225" s="35" t="s">
        <v>144</v>
      </c>
      <c r="C225" s="36" t="s">
        <v>223</v>
      </c>
      <c r="D225" s="30">
        <v>37199054.57</v>
      </c>
      <c r="E225" s="47">
        <f t="shared" si="9"/>
        <v>37199.05457</v>
      </c>
      <c r="F225" s="30">
        <v>2276526.44</v>
      </c>
      <c r="G225" s="47">
        <f t="shared" si="10"/>
        <v>2276.5264400000001</v>
      </c>
      <c r="H225" s="47">
        <f t="shared" si="11"/>
        <v>6.1198502658612064</v>
      </c>
    </row>
    <row r="226" spans="1:8" x14ac:dyDescent="0.3">
      <c r="A226" s="34" t="s">
        <v>575</v>
      </c>
      <c r="B226" s="35" t="s">
        <v>144</v>
      </c>
      <c r="C226" s="36" t="s">
        <v>224</v>
      </c>
      <c r="D226" s="30">
        <v>469667.49</v>
      </c>
      <c r="E226" s="47">
        <f t="shared" si="9"/>
        <v>469.66748999999999</v>
      </c>
      <c r="F226" s="30" t="s">
        <v>16</v>
      </c>
      <c r="G226" s="30" t="s">
        <v>16</v>
      </c>
      <c r="H226" s="30" t="s">
        <v>16</v>
      </c>
    </row>
    <row r="227" spans="1:8" ht="27" x14ac:dyDescent="0.3">
      <c r="A227" s="34" t="s">
        <v>551</v>
      </c>
      <c r="B227" s="35" t="s">
        <v>144</v>
      </c>
      <c r="C227" s="36" t="s">
        <v>225</v>
      </c>
      <c r="D227" s="30">
        <v>469667.49</v>
      </c>
      <c r="E227" s="47">
        <f t="shared" si="9"/>
        <v>469.66748999999999</v>
      </c>
      <c r="F227" s="30" t="s">
        <v>16</v>
      </c>
      <c r="G227" s="30" t="s">
        <v>16</v>
      </c>
      <c r="H227" s="30" t="s">
        <v>16</v>
      </c>
    </row>
    <row r="228" spans="1:8" ht="27" x14ac:dyDescent="0.3">
      <c r="A228" s="34" t="s">
        <v>552</v>
      </c>
      <c r="B228" s="35" t="s">
        <v>144</v>
      </c>
      <c r="C228" s="36" t="s">
        <v>226</v>
      </c>
      <c r="D228" s="30">
        <v>469667.49</v>
      </c>
      <c r="E228" s="47">
        <f t="shared" si="9"/>
        <v>469.66748999999999</v>
      </c>
      <c r="F228" s="30" t="s">
        <v>16</v>
      </c>
      <c r="G228" s="30" t="s">
        <v>16</v>
      </c>
      <c r="H228" s="30" t="s">
        <v>16</v>
      </c>
    </row>
    <row r="229" spans="1:8" x14ac:dyDescent="0.3">
      <c r="A229" s="34" t="s">
        <v>553</v>
      </c>
      <c r="B229" s="35" t="s">
        <v>144</v>
      </c>
      <c r="C229" s="36" t="s">
        <v>227</v>
      </c>
      <c r="D229" s="30">
        <v>469667.49</v>
      </c>
      <c r="E229" s="47">
        <f t="shared" si="9"/>
        <v>469.66748999999999</v>
      </c>
      <c r="F229" s="30" t="s">
        <v>16</v>
      </c>
      <c r="G229" s="30" t="s">
        <v>16</v>
      </c>
      <c r="H229" s="30" t="s">
        <v>16</v>
      </c>
    </row>
    <row r="230" spans="1:8" x14ac:dyDescent="0.3">
      <c r="A230" s="34" t="s">
        <v>576</v>
      </c>
      <c r="B230" s="35" t="s">
        <v>144</v>
      </c>
      <c r="C230" s="36" t="s">
        <v>228</v>
      </c>
      <c r="D230" s="30">
        <v>3203387.08</v>
      </c>
      <c r="E230" s="47">
        <f t="shared" si="9"/>
        <v>3203.38708</v>
      </c>
      <c r="F230" s="30">
        <v>554215.43999999994</v>
      </c>
      <c r="G230" s="47">
        <f t="shared" si="10"/>
        <v>554.21543999999994</v>
      </c>
      <c r="H230" s="47">
        <f t="shared" si="11"/>
        <v>17.300920124832366</v>
      </c>
    </row>
    <row r="231" spans="1:8" ht="27" x14ac:dyDescent="0.3">
      <c r="A231" s="34" t="s">
        <v>551</v>
      </c>
      <c r="B231" s="35" t="s">
        <v>144</v>
      </c>
      <c r="C231" s="36" t="s">
        <v>229</v>
      </c>
      <c r="D231" s="30">
        <v>3387.08</v>
      </c>
      <c r="E231" s="47">
        <f t="shared" si="9"/>
        <v>3.3870800000000001</v>
      </c>
      <c r="F231" s="30" t="s">
        <v>16</v>
      </c>
      <c r="G231" s="30" t="s">
        <v>16</v>
      </c>
      <c r="H231" s="30" t="s">
        <v>16</v>
      </c>
    </row>
    <row r="232" spans="1:8" ht="27" x14ac:dyDescent="0.3">
      <c r="A232" s="34" t="s">
        <v>552</v>
      </c>
      <c r="B232" s="35" t="s">
        <v>144</v>
      </c>
      <c r="C232" s="36" t="s">
        <v>230</v>
      </c>
      <c r="D232" s="30">
        <v>3387.08</v>
      </c>
      <c r="E232" s="47">
        <f t="shared" si="9"/>
        <v>3.3870800000000001</v>
      </c>
      <c r="F232" s="30" t="s">
        <v>16</v>
      </c>
      <c r="G232" s="30" t="s">
        <v>16</v>
      </c>
      <c r="H232" s="30" t="s">
        <v>16</v>
      </c>
    </row>
    <row r="233" spans="1:8" x14ac:dyDescent="0.3">
      <c r="A233" s="34" t="s">
        <v>553</v>
      </c>
      <c r="B233" s="35" t="s">
        <v>144</v>
      </c>
      <c r="C233" s="36" t="s">
        <v>231</v>
      </c>
      <c r="D233" s="30">
        <v>3387.08</v>
      </c>
      <c r="E233" s="47">
        <f t="shared" si="9"/>
        <v>3.3870800000000001</v>
      </c>
      <c r="F233" s="30" t="s">
        <v>16</v>
      </c>
      <c r="G233" s="30" t="s">
        <v>16</v>
      </c>
      <c r="H233" s="30" t="s">
        <v>16</v>
      </c>
    </row>
    <row r="234" spans="1:8" x14ac:dyDescent="0.3">
      <c r="A234" s="34" t="s">
        <v>547</v>
      </c>
      <c r="B234" s="35" t="s">
        <v>144</v>
      </c>
      <c r="C234" s="36" t="s">
        <v>232</v>
      </c>
      <c r="D234" s="30">
        <v>3200000</v>
      </c>
      <c r="E234" s="47">
        <f t="shared" si="9"/>
        <v>3200</v>
      </c>
      <c r="F234" s="30">
        <v>554215.43999999994</v>
      </c>
      <c r="G234" s="47">
        <f t="shared" si="10"/>
        <v>554.21543999999994</v>
      </c>
      <c r="H234" s="47">
        <f t="shared" si="11"/>
        <v>17.319232499999998</v>
      </c>
    </row>
    <row r="235" spans="1:8" ht="40.200000000000003" x14ac:dyDescent="0.3">
      <c r="A235" s="34" t="s">
        <v>577</v>
      </c>
      <c r="B235" s="35" t="s">
        <v>144</v>
      </c>
      <c r="C235" s="36" t="s">
        <v>233</v>
      </c>
      <c r="D235" s="30">
        <v>3200000</v>
      </c>
      <c r="E235" s="47">
        <f t="shared" si="9"/>
        <v>3200</v>
      </c>
      <c r="F235" s="30">
        <v>554215.43999999994</v>
      </c>
      <c r="G235" s="47">
        <f t="shared" si="10"/>
        <v>554.21543999999994</v>
      </c>
      <c r="H235" s="47">
        <f t="shared" si="11"/>
        <v>17.319232499999998</v>
      </c>
    </row>
    <row r="236" spans="1:8" ht="53.4" x14ac:dyDescent="0.3">
      <c r="A236" s="34" t="s">
        <v>578</v>
      </c>
      <c r="B236" s="35" t="s">
        <v>144</v>
      </c>
      <c r="C236" s="36" t="s">
        <v>234</v>
      </c>
      <c r="D236" s="30">
        <v>3200000</v>
      </c>
      <c r="E236" s="47">
        <f t="shared" si="9"/>
        <v>3200</v>
      </c>
      <c r="F236" s="30">
        <v>554215.43999999994</v>
      </c>
      <c r="G236" s="47">
        <f t="shared" si="10"/>
        <v>554.21543999999994</v>
      </c>
      <c r="H236" s="47">
        <f t="shared" si="11"/>
        <v>17.319232499999998</v>
      </c>
    </row>
    <row r="237" spans="1:8" x14ac:dyDescent="0.3">
      <c r="A237" s="34" t="s">
        <v>579</v>
      </c>
      <c r="B237" s="35" t="s">
        <v>144</v>
      </c>
      <c r="C237" s="36" t="s">
        <v>235</v>
      </c>
      <c r="D237" s="30">
        <v>29944000</v>
      </c>
      <c r="E237" s="47">
        <f t="shared" si="9"/>
        <v>29944</v>
      </c>
      <c r="F237" s="30">
        <v>1722311</v>
      </c>
      <c r="G237" s="47">
        <f t="shared" si="10"/>
        <v>1722.3109999999999</v>
      </c>
      <c r="H237" s="47">
        <f t="shared" si="11"/>
        <v>5.7517733101790007</v>
      </c>
    </row>
    <row r="238" spans="1:8" ht="27" x14ac:dyDescent="0.3">
      <c r="A238" s="34" t="s">
        <v>551</v>
      </c>
      <c r="B238" s="35" t="s">
        <v>144</v>
      </c>
      <c r="C238" s="36" t="s">
        <v>236</v>
      </c>
      <c r="D238" s="30">
        <v>28444000</v>
      </c>
      <c r="E238" s="47">
        <f t="shared" si="9"/>
        <v>28444</v>
      </c>
      <c r="F238" s="30">
        <v>1722311</v>
      </c>
      <c r="G238" s="47">
        <f t="shared" si="10"/>
        <v>1722.3109999999999</v>
      </c>
      <c r="H238" s="47">
        <f t="shared" si="11"/>
        <v>6.0550942202221911</v>
      </c>
    </row>
    <row r="239" spans="1:8" ht="27" x14ac:dyDescent="0.3">
      <c r="A239" s="34" t="s">
        <v>552</v>
      </c>
      <c r="B239" s="35" t="s">
        <v>144</v>
      </c>
      <c r="C239" s="36" t="s">
        <v>237</v>
      </c>
      <c r="D239" s="30">
        <v>28444000</v>
      </c>
      <c r="E239" s="47">
        <f t="shared" si="9"/>
        <v>28444</v>
      </c>
      <c r="F239" s="30">
        <v>1722311</v>
      </c>
      <c r="G239" s="47">
        <f t="shared" si="10"/>
        <v>1722.3109999999999</v>
      </c>
      <c r="H239" s="47">
        <f t="shared" si="11"/>
        <v>6.0550942202221911</v>
      </c>
    </row>
    <row r="240" spans="1:8" x14ac:dyDescent="0.3">
      <c r="A240" s="34" t="s">
        <v>553</v>
      </c>
      <c r="B240" s="35" t="s">
        <v>144</v>
      </c>
      <c r="C240" s="36" t="s">
        <v>238</v>
      </c>
      <c r="D240" s="30">
        <v>28444000</v>
      </c>
      <c r="E240" s="47">
        <f t="shared" si="9"/>
        <v>28444</v>
      </c>
      <c r="F240" s="30">
        <v>1722311</v>
      </c>
      <c r="G240" s="47">
        <f t="shared" si="10"/>
        <v>1722.3109999999999</v>
      </c>
      <c r="H240" s="47">
        <f t="shared" si="11"/>
        <v>6.0550942202221911</v>
      </c>
    </row>
    <row r="241" spans="1:8" ht="27" x14ac:dyDescent="0.3">
      <c r="A241" s="34" t="s">
        <v>568</v>
      </c>
      <c r="B241" s="35" t="s">
        <v>144</v>
      </c>
      <c r="C241" s="36" t="s">
        <v>239</v>
      </c>
      <c r="D241" s="30">
        <v>1500000</v>
      </c>
      <c r="E241" s="47">
        <f t="shared" si="9"/>
        <v>1500</v>
      </c>
      <c r="F241" s="30" t="s">
        <v>16</v>
      </c>
      <c r="G241" s="30" t="s">
        <v>16</v>
      </c>
      <c r="H241" s="30" t="s">
        <v>16</v>
      </c>
    </row>
    <row r="242" spans="1:8" x14ac:dyDescent="0.3">
      <c r="A242" s="34" t="s">
        <v>569</v>
      </c>
      <c r="B242" s="35" t="s">
        <v>144</v>
      </c>
      <c r="C242" s="36" t="s">
        <v>240</v>
      </c>
      <c r="D242" s="30">
        <v>1500000</v>
      </c>
      <c r="E242" s="47">
        <f t="shared" si="9"/>
        <v>1500</v>
      </c>
      <c r="F242" s="30" t="s">
        <v>16</v>
      </c>
      <c r="G242" s="30" t="s">
        <v>16</v>
      </c>
      <c r="H242" s="30" t="s">
        <v>16</v>
      </c>
    </row>
    <row r="243" spans="1:8" ht="40.200000000000003" x14ac:dyDescent="0.3">
      <c r="A243" s="34" t="s">
        <v>571</v>
      </c>
      <c r="B243" s="35" t="s">
        <v>144</v>
      </c>
      <c r="C243" s="36" t="s">
        <v>241</v>
      </c>
      <c r="D243" s="30">
        <v>1500000</v>
      </c>
      <c r="E243" s="47">
        <f t="shared" si="9"/>
        <v>1500</v>
      </c>
      <c r="F243" s="30" t="s">
        <v>16</v>
      </c>
      <c r="G243" s="30" t="s">
        <v>16</v>
      </c>
      <c r="H243" s="30" t="s">
        <v>16</v>
      </c>
    </row>
    <row r="244" spans="1:8" x14ac:dyDescent="0.3">
      <c r="A244" s="34" t="s">
        <v>580</v>
      </c>
      <c r="B244" s="35" t="s">
        <v>144</v>
      </c>
      <c r="C244" s="36" t="s">
        <v>242</v>
      </c>
      <c r="D244" s="30">
        <v>760000</v>
      </c>
      <c r="E244" s="47">
        <f t="shared" si="9"/>
        <v>760</v>
      </c>
      <c r="F244" s="30" t="s">
        <v>16</v>
      </c>
      <c r="G244" s="30" t="s">
        <v>16</v>
      </c>
      <c r="H244" s="30" t="s">
        <v>16</v>
      </c>
    </row>
    <row r="245" spans="1:8" ht="27" x14ac:dyDescent="0.3">
      <c r="A245" s="34" t="s">
        <v>551</v>
      </c>
      <c r="B245" s="35" t="s">
        <v>144</v>
      </c>
      <c r="C245" s="36" t="s">
        <v>243</v>
      </c>
      <c r="D245" s="30">
        <v>760000</v>
      </c>
      <c r="E245" s="47">
        <f t="shared" si="9"/>
        <v>760</v>
      </c>
      <c r="F245" s="30" t="s">
        <v>16</v>
      </c>
      <c r="G245" s="30" t="s">
        <v>16</v>
      </c>
      <c r="H245" s="30" t="s">
        <v>16</v>
      </c>
    </row>
    <row r="246" spans="1:8" ht="27" x14ac:dyDescent="0.3">
      <c r="A246" s="34" t="s">
        <v>552</v>
      </c>
      <c r="B246" s="35" t="s">
        <v>144</v>
      </c>
      <c r="C246" s="36" t="s">
        <v>244</v>
      </c>
      <c r="D246" s="30">
        <v>760000</v>
      </c>
      <c r="E246" s="47">
        <f t="shared" si="9"/>
        <v>760</v>
      </c>
      <c r="F246" s="30" t="s">
        <v>16</v>
      </c>
      <c r="G246" s="30" t="s">
        <v>16</v>
      </c>
      <c r="H246" s="30" t="s">
        <v>16</v>
      </c>
    </row>
    <row r="247" spans="1:8" x14ac:dyDescent="0.3">
      <c r="A247" s="34" t="s">
        <v>553</v>
      </c>
      <c r="B247" s="35" t="s">
        <v>144</v>
      </c>
      <c r="C247" s="36" t="s">
        <v>245</v>
      </c>
      <c r="D247" s="30">
        <v>760000</v>
      </c>
      <c r="E247" s="47">
        <f t="shared" si="9"/>
        <v>760</v>
      </c>
      <c r="F247" s="30" t="s">
        <v>16</v>
      </c>
      <c r="G247" s="30" t="s">
        <v>16</v>
      </c>
      <c r="H247" s="30" t="s">
        <v>16</v>
      </c>
    </row>
    <row r="248" spans="1:8" x14ac:dyDescent="0.3">
      <c r="A248" s="34" t="s">
        <v>581</v>
      </c>
      <c r="B248" s="35" t="s">
        <v>144</v>
      </c>
      <c r="C248" s="36" t="s">
        <v>246</v>
      </c>
      <c r="D248" s="30">
        <v>2822000</v>
      </c>
      <c r="E248" s="47">
        <f t="shared" si="9"/>
        <v>2822</v>
      </c>
      <c r="F248" s="30" t="s">
        <v>16</v>
      </c>
      <c r="G248" s="30" t="s">
        <v>16</v>
      </c>
      <c r="H248" s="30" t="s">
        <v>16</v>
      </c>
    </row>
    <row r="249" spans="1:8" ht="27" x14ac:dyDescent="0.3">
      <c r="A249" s="34" t="s">
        <v>551</v>
      </c>
      <c r="B249" s="35" t="s">
        <v>144</v>
      </c>
      <c r="C249" s="36" t="s">
        <v>247</v>
      </c>
      <c r="D249" s="30">
        <v>2792000</v>
      </c>
      <c r="E249" s="47">
        <f t="shared" si="9"/>
        <v>2792</v>
      </c>
      <c r="F249" s="30" t="s">
        <v>16</v>
      </c>
      <c r="G249" s="30" t="s">
        <v>16</v>
      </c>
      <c r="H249" s="30" t="s">
        <v>16</v>
      </c>
    </row>
    <row r="250" spans="1:8" ht="27" x14ac:dyDescent="0.3">
      <c r="A250" s="34" t="s">
        <v>552</v>
      </c>
      <c r="B250" s="35" t="s">
        <v>144</v>
      </c>
      <c r="C250" s="36" t="s">
        <v>248</v>
      </c>
      <c r="D250" s="30">
        <v>2792000</v>
      </c>
      <c r="E250" s="47">
        <f t="shared" si="9"/>
        <v>2792</v>
      </c>
      <c r="F250" s="30" t="s">
        <v>16</v>
      </c>
      <c r="G250" s="30" t="s">
        <v>16</v>
      </c>
      <c r="H250" s="30" t="s">
        <v>16</v>
      </c>
    </row>
    <row r="251" spans="1:8" x14ac:dyDescent="0.3">
      <c r="A251" s="34" t="s">
        <v>553</v>
      </c>
      <c r="B251" s="35" t="s">
        <v>144</v>
      </c>
      <c r="C251" s="36" t="s">
        <v>249</v>
      </c>
      <c r="D251" s="30">
        <v>2792000</v>
      </c>
      <c r="E251" s="47">
        <f t="shared" si="9"/>
        <v>2792</v>
      </c>
      <c r="F251" s="30" t="s">
        <v>16</v>
      </c>
      <c r="G251" s="30" t="s">
        <v>16</v>
      </c>
      <c r="H251" s="30" t="s">
        <v>16</v>
      </c>
    </row>
    <row r="252" spans="1:8" ht="27" x14ac:dyDescent="0.3">
      <c r="A252" s="34" t="s">
        <v>582</v>
      </c>
      <c r="B252" s="35" t="s">
        <v>144</v>
      </c>
      <c r="C252" s="36" t="s">
        <v>250</v>
      </c>
      <c r="D252" s="30">
        <v>30000</v>
      </c>
      <c r="E252" s="47">
        <f t="shared" si="9"/>
        <v>30</v>
      </c>
      <c r="F252" s="30" t="s">
        <v>16</v>
      </c>
      <c r="G252" s="30" t="s">
        <v>16</v>
      </c>
      <c r="H252" s="30" t="s">
        <v>16</v>
      </c>
    </row>
    <row r="253" spans="1:8" x14ac:dyDescent="0.3">
      <c r="A253" s="34" t="s">
        <v>583</v>
      </c>
      <c r="B253" s="35" t="s">
        <v>144</v>
      </c>
      <c r="C253" s="36" t="s">
        <v>251</v>
      </c>
      <c r="D253" s="30">
        <v>30000</v>
      </c>
      <c r="E253" s="47">
        <f t="shared" si="9"/>
        <v>30</v>
      </c>
      <c r="F253" s="30" t="s">
        <v>16</v>
      </c>
      <c r="G253" s="30" t="s">
        <v>16</v>
      </c>
      <c r="H253" s="30" t="s">
        <v>16</v>
      </c>
    </row>
    <row r="254" spans="1:8" x14ac:dyDescent="0.3">
      <c r="A254" s="34" t="s">
        <v>584</v>
      </c>
      <c r="B254" s="35" t="s">
        <v>144</v>
      </c>
      <c r="C254" s="36" t="s">
        <v>252</v>
      </c>
      <c r="D254" s="30">
        <v>30000</v>
      </c>
      <c r="E254" s="47">
        <f t="shared" si="9"/>
        <v>30</v>
      </c>
      <c r="F254" s="30" t="s">
        <v>16</v>
      </c>
      <c r="G254" s="30" t="s">
        <v>16</v>
      </c>
      <c r="H254" s="30" t="s">
        <v>16</v>
      </c>
    </row>
    <row r="255" spans="1:8" x14ac:dyDescent="0.3">
      <c r="A255" s="34" t="s">
        <v>585</v>
      </c>
      <c r="B255" s="35" t="s">
        <v>144</v>
      </c>
      <c r="C255" s="36" t="s">
        <v>253</v>
      </c>
      <c r="D255" s="30">
        <v>6340885.54</v>
      </c>
      <c r="E255" s="47">
        <f t="shared" si="9"/>
        <v>6340.8855400000002</v>
      </c>
      <c r="F255" s="30">
        <v>316894.96999999997</v>
      </c>
      <c r="G255" s="47">
        <f t="shared" si="10"/>
        <v>316.89496999999994</v>
      </c>
      <c r="H255" s="47">
        <f t="shared" si="11"/>
        <v>4.997645328888872</v>
      </c>
    </row>
    <row r="256" spans="1:8" x14ac:dyDescent="0.3">
      <c r="A256" s="34" t="s">
        <v>586</v>
      </c>
      <c r="B256" s="35" t="s">
        <v>144</v>
      </c>
      <c r="C256" s="36" t="s">
        <v>254</v>
      </c>
      <c r="D256" s="30">
        <v>2061000</v>
      </c>
      <c r="E256" s="47">
        <f t="shared" si="9"/>
        <v>2061</v>
      </c>
      <c r="F256" s="30">
        <v>159700.95000000001</v>
      </c>
      <c r="G256" s="47">
        <f t="shared" si="10"/>
        <v>159.70095000000001</v>
      </c>
      <c r="H256" s="47">
        <f t="shared" si="11"/>
        <v>7.7487117903930134</v>
      </c>
    </row>
    <row r="257" spans="1:8" ht="27" x14ac:dyDescent="0.3">
      <c r="A257" s="34" t="s">
        <v>551</v>
      </c>
      <c r="B257" s="35" t="s">
        <v>144</v>
      </c>
      <c r="C257" s="36" t="s">
        <v>255</v>
      </c>
      <c r="D257" s="30">
        <v>2061000</v>
      </c>
      <c r="E257" s="47">
        <f t="shared" si="9"/>
        <v>2061</v>
      </c>
      <c r="F257" s="30">
        <v>159700.95000000001</v>
      </c>
      <c r="G257" s="47">
        <f t="shared" si="10"/>
        <v>159.70095000000001</v>
      </c>
      <c r="H257" s="47">
        <f t="shared" si="11"/>
        <v>7.7487117903930134</v>
      </c>
    </row>
    <row r="258" spans="1:8" ht="27" x14ac:dyDescent="0.3">
      <c r="A258" s="34" t="s">
        <v>552</v>
      </c>
      <c r="B258" s="35" t="s">
        <v>144</v>
      </c>
      <c r="C258" s="36" t="s">
        <v>256</v>
      </c>
      <c r="D258" s="30">
        <v>2061000</v>
      </c>
      <c r="E258" s="47">
        <f t="shared" si="9"/>
        <v>2061</v>
      </c>
      <c r="F258" s="30">
        <v>159700.95000000001</v>
      </c>
      <c r="G258" s="47">
        <f t="shared" si="10"/>
        <v>159.70095000000001</v>
      </c>
      <c r="H258" s="47">
        <f t="shared" si="11"/>
        <v>7.7487117903930134</v>
      </c>
    </row>
    <row r="259" spans="1:8" x14ac:dyDescent="0.3">
      <c r="A259" s="34" t="s">
        <v>553</v>
      </c>
      <c r="B259" s="35" t="s">
        <v>144</v>
      </c>
      <c r="C259" s="36" t="s">
        <v>257</v>
      </c>
      <c r="D259" s="30">
        <v>2061000</v>
      </c>
      <c r="E259" s="47">
        <f t="shared" si="9"/>
        <v>2061</v>
      </c>
      <c r="F259" s="30">
        <v>159700.95000000001</v>
      </c>
      <c r="G259" s="47">
        <f t="shared" si="10"/>
        <v>159.70095000000001</v>
      </c>
      <c r="H259" s="47">
        <f t="shared" si="11"/>
        <v>7.7487117903930134</v>
      </c>
    </row>
    <row r="260" spans="1:8" x14ac:dyDescent="0.3">
      <c r="A260" s="34" t="s">
        <v>587</v>
      </c>
      <c r="B260" s="35" t="s">
        <v>144</v>
      </c>
      <c r="C260" s="36" t="s">
        <v>258</v>
      </c>
      <c r="D260" s="30">
        <v>3026407.94</v>
      </c>
      <c r="E260" s="47">
        <f t="shared" si="9"/>
        <v>3026.4079400000001</v>
      </c>
      <c r="F260" s="30">
        <v>96484.9</v>
      </c>
      <c r="G260" s="47">
        <f t="shared" si="10"/>
        <v>96.484899999999996</v>
      </c>
      <c r="H260" s="47">
        <f t="shared" si="11"/>
        <v>3.1880996188504582</v>
      </c>
    </row>
    <row r="261" spans="1:8" ht="27" x14ac:dyDescent="0.3">
      <c r="A261" s="34" t="s">
        <v>551</v>
      </c>
      <c r="B261" s="35" t="s">
        <v>144</v>
      </c>
      <c r="C261" s="36" t="s">
        <v>259</v>
      </c>
      <c r="D261" s="30">
        <v>2000000</v>
      </c>
      <c r="E261" s="47">
        <f t="shared" si="9"/>
        <v>2000</v>
      </c>
      <c r="F261" s="30">
        <v>96484.9</v>
      </c>
      <c r="G261" s="47">
        <f t="shared" si="10"/>
        <v>96.484899999999996</v>
      </c>
      <c r="H261" s="47">
        <f t="shared" si="11"/>
        <v>4.8242450000000003</v>
      </c>
    </row>
    <row r="262" spans="1:8" ht="27" x14ac:dyDescent="0.3">
      <c r="A262" s="34" t="s">
        <v>552</v>
      </c>
      <c r="B262" s="35" t="s">
        <v>144</v>
      </c>
      <c r="C262" s="36" t="s">
        <v>260</v>
      </c>
      <c r="D262" s="30">
        <v>2000000</v>
      </c>
      <c r="E262" s="47">
        <f t="shared" si="9"/>
        <v>2000</v>
      </c>
      <c r="F262" s="30">
        <v>96484.9</v>
      </c>
      <c r="G262" s="47">
        <f t="shared" si="10"/>
        <v>96.484899999999996</v>
      </c>
      <c r="H262" s="47">
        <f t="shared" si="11"/>
        <v>4.8242450000000003</v>
      </c>
    </row>
    <row r="263" spans="1:8" x14ac:dyDescent="0.3">
      <c r="A263" s="34" t="s">
        <v>553</v>
      </c>
      <c r="B263" s="35" t="s">
        <v>144</v>
      </c>
      <c r="C263" s="36" t="s">
        <v>261</v>
      </c>
      <c r="D263" s="30">
        <v>2000000</v>
      </c>
      <c r="E263" s="47">
        <f t="shared" si="9"/>
        <v>2000</v>
      </c>
      <c r="F263" s="30">
        <v>96484.9</v>
      </c>
      <c r="G263" s="47">
        <f t="shared" si="10"/>
        <v>96.484899999999996</v>
      </c>
      <c r="H263" s="47">
        <f t="shared" si="11"/>
        <v>4.8242450000000003</v>
      </c>
    </row>
    <row r="264" spans="1:8" ht="27" x14ac:dyDescent="0.3">
      <c r="A264" s="34" t="s">
        <v>568</v>
      </c>
      <c r="B264" s="35" t="s">
        <v>144</v>
      </c>
      <c r="C264" s="36" t="s">
        <v>262</v>
      </c>
      <c r="D264" s="30">
        <v>673000</v>
      </c>
      <c r="E264" s="47">
        <f t="shared" si="9"/>
        <v>673</v>
      </c>
      <c r="F264" s="30" t="s">
        <v>16</v>
      </c>
      <c r="G264" s="30" t="s">
        <v>16</v>
      </c>
      <c r="H264" s="30" t="s">
        <v>16</v>
      </c>
    </row>
    <row r="265" spans="1:8" x14ac:dyDescent="0.3">
      <c r="A265" s="34" t="s">
        <v>569</v>
      </c>
      <c r="B265" s="35" t="s">
        <v>144</v>
      </c>
      <c r="C265" s="36" t="s">
        <v>263</v>
      </c>
      <c r="D265" s="30">
        <v>673000</v>
      </c>
      <c r="E265" s="47">
        <f t="shared" si="9"/>
        <v>673</v>
      </c>
      <c r="F265" s="30" t="s">
        <v>16</v>
      </c>
      <c r="G265" s="30" t="s">
        <v>16</v>
      </c>
      <c r="H265" s="30" t="s">
        <v>16</v>
      </c>
    </row>
    <row r="266" spans="1:8" ht="40.200000000000003" x14ac:dyDescent="0.3">
      <c r="A266" s="34" t="s">
        <v>571</v>
      </c>
      <c r="B266" s="35" t="s">
        <v>144</v>
      </c>
      <c r="C266" s="36" t="s">
        <v>264</v>
      </c>
      <c r="D266" s="30">
        <v>673000</v>
      </c>
      <c r="E266" s="47">
        <f t="shared" si="9"/>
        <v>673</v>
      </c>
      <c r="F266" s="30" t="s">
        <v>16</v>
      </c>
      <c r="G266" s="30" t="s">
        <v>16</v>
      </c>
      <c r="H266" s="30" t="s">
        <v>16</v>
      </c>
    </row>
    <row r="267" spans="1:8" x14ac:dyDescent="0.3">
      <c r="A267" s="34" t="s">
        <v>547</v>
      </c>
      <c r="B267" s="35" t="s">
        <v>144</v>
      </c>
      <c r="C267" s="36" t="s">
        <v>265</v>
      </c>
      <c r="D267" s="30">
        <v>353407.94</v>
      </c>
      <c r="E267" s="47">
        <f t="shared" si="9"/>
        <v>353.40794</v>
      </c>
      <c r="F267" s="30" t="s">
        <v>16</v>
      </c>
      <c r="G267" s="30" t="s">
        <v>16</v>
      </c>
      <c r="H267" s="30" t="s">
        <v>16</v>
      </c>
    </row>
    <row r="268" spans="1:8" ht="40.200000000000003" x14ac:dyDescent="0.3">
      <c r="A268" s="34" t="s">
        <v>577</v>
      </c>
      <c r="B268" s="35" t="s">
        <v>144</v>
      </c>
      <c r="C268" s="36" t="s">
        <v>266</v>
      </c>
      <c r="D268" s="30">
        <v>353407.94</v>
      </c>
      <c r="E268" s="47">
        <f t="shared" si="9"/>
        <v>353.40794</v>
      </c>
      <c r="F268" s="30" t="s">
        <v>16</v>
      </c>
      <c r="G268" s="30" t="s">
        <v>16</v>
      </c>
      <c r="H268" s="30" t="s">
        <v>16</v>
      </c>
    </row>
    <row r="269" spans="1:8" ht="53.4" x14ac:dyDescent="0.3">
      <c r="A269" s="34" t="s">
        <v>578</v>
      </c>
      <c r="B269" s="35" t="s">
        <v>144</v>
      </c>
      <c r="C269" s="36" t="s">
        <v>267</v>
      </c>
      <c r="D269" s="30">
        <v>353407.94</v>
      </c>
      <c r="E269" s="47">
        <f t="shared" si="9"/>
        <v>353.40794</v>
      </c>
      <c r="F269" s="30" t="s">
        <v>16</v>
      </c>
      <c r="G269" s="30" t="s">
        <v>16</v>
      </c>
      <c r="H269" s="30" t="s">
        <v>16</v>
      </c>
    </row>
    <row r="270" spans="1:8" x14ac:dyDescent="0.3">
      <c r="A270" s="34" t="s">
        <v>588</v>
      </c>
      <c r="B270" s="35" t="s">
        <v>144</v>
      </c>
      <c r="C270" s="36" t="s">
        <v>268</v>
      </c>
      <c r="D270" s="30">
        <v>1251700</v>
      </c>
      <c r="E270" s="47">
        <f t="shared" si="9"/>
        <v>1251.7</v>
      </c>
      <c r="F270" s="30">
        <v>60709.120000000003</v>
      </c>
      <c r="G270" s="47">
        <f t="shared" si="10"/>
        <v>60.709120000000006</v>
      </c>
      <c r="H270" s="47">
        <f t="shared" si="11"/>
        <v>4.8501334185507714</v>
      </c>
    </row>
    <row r="271" spans="1:8" ht="53.4" x14ac:dyDescent="0.3">
      <c r="A271" s="34" t="s">
        <v>540</v>
      </c>
      <c r="B271" s="35" t="s">
        <v>144</v>
      </c>
      <c r="C271" s="36" t="s">
        <v>269</v>
      </c>
      <c r="D271" s="30">
        <v>361700</v>
      </c>
      <c r="E271" s="47">
        <f t="shared" si="9"/>
        <v>361.7</v>
      </c>
      <c r="F271" s="30">
        <v>60709.120000000003</v>
      </c>
      <c r="G271" s="47">
        <f t="shared" si="10"/>
        <v>60.709120000000006</v>
      </c>
      <c r="H271" s="47">
        <f t="shared" si="11"/>
        <v>16.784384849322645</v>
      </c>
    </row>
    <row r="272" spans="1:8" x14ac:dyDescent="0.3">
      <c r="A272" s="34" t="s">
        <v>562</v>
      </c>
      <c r="B272" s="35" t="s">
        <v>144</v>
      </c>
      <c r="C272" s="36" t="s">
        <v>270</v>
      </c>
      <c r="D272" s="30">
        <v>361700</v>
      </c>
      <c r="E272" s="47">
        <f t="shared" si="9"/>
        <v>361.7</v>
      </c>
      <c r="F272" s="30">
        <v>60709.120000000003</v>
      </c>
      <c r="G272" s="47">
        <f t="shared" si="10"/>
        <v>60.709120000000006</v>
      </c>
      <c r="H272" s="47">
        <f t="shared" si="11"/>
        <v>16.784384849322645</v>
      </c>
    </row>
    <row r="273" spans="1:8" x14ac:dyDescent="0.3">
      <c r="A273" s="34" t="s">
        <v>563</v>
      </c>
      <c r="B273" s="35" t="s">
        <v>144</v>
      </c>
      <c r="C273" s="36" t="s">
        <v>271</v>
      </c>
      <c r="D273" s="30">
        <v>277700</v>
      </c>
      <c r="E273" s="47">
        <f t="shared" si="9"/>
        <v>277.7</v>
      </c>
      <c r="F273" s="30">
        <v>47960.6</v>
      </c>
      <c r="G273" s="47">
        <f t="shared" si="10"/>
        <v>47.960599999999999</v>
      </c>
      <c r="H273" s="47">
        <f t="shared" si="11"/>
        <v>17.270651782499101</v>
      </c>
    </row>
    <row r="274" spans="1:8" ht="40.200000000000003" x14ac:dyDescent="0.3">
      <c r="A274" s="34" t="s">
        <v>565</v>
      </c>
      <c r="B274" s="35" t="s">
        <v>144</v>
      </c>
      <c r="C274" s="36" t="s">
        <v>272</v>
      </c>
      <c r="D274" s="30">
        <v>84000</v>
      </c>
      <c r="E274" s="47">
        <f t="shared" ref="E274:E337" si="12">D274/1000</f>
        <v>84</v>
      </c>
      <c r="F274" s="30">
        <v>12748.52</v>
      </c>
      <c r="G274" s="47">
        <f t="shared" ref="G274:G335" si="13">F274/1000</f>
        <v>12.748520000000001</v>
      </c>
      <c r="H274" s="47">
        <f t="shared" ref="H274:H335" si="14">G274/E274*100</f>
        <v>15.176809523809526</v>
      </c>
    </row>
    <row r="275" spans="1:8" ht="27" x14ac:dyDescent="0.3">
      <c r="A275" s="34" t="s">
        <v>551</v>
      </c>
      <c r="B275" s="35" t="s">
        <v>144</v>
      </c>
      <c r="C275" s="36" t="s">
        <v>273</v>
      </c>
      <c r="D275" s="30">
        <v>840000</v>
      </c>
      <c r="E275" s="47">
        <f t="shared" si="12"/>
        <v>840</v>
      </c>
      <c r="F275" s="30" t="s">
        <v>16</v>
      </c>
      <c r="G275" s="30" t="s">
        <v>16</v>
      </c>
      <c r="H275" s="30" t="s">
        <v>16</v>
      </c>
    </row>
    <row r="276" spans="1:8" ht="27" x14ac:dyDescent="0.3">
      <c r="A276" s="34" t="s">
        <v>552</v>
      </c>
      <c r="B276" s="35" t="s">
        <v>144</v>
      </c>
      <c r="C276" s="36" t="s">
        <v>274</v>
      </c>
      <c r="D276" s="30">
        <v>840000</v>
      </c>
      <c r="E276" s="47">
        <f t="shared" si="12"/>
        <v>840</v>
      </c>
      <c r="F276" s="30" t="s">
        <v>16</v>
      </c>
      <c r="G276" s="30" t="s">
        <v>16</v>
      </c>
      <c r="H276" s="30" t="s">
        <v>16</v>
      </c>
    </row>
    <row r="277" spans="1:8" x14ac:dyDescent="0.3">
      <c r="A277" s="34" t="s">
        <v>553</v>
      </c>
      <c r="B277" s="35" t="s">
        <v>144</v>
      </c>
      <c r="C277" s="36" t="s">
        <v>275</v>
      </c>
      <c r="D277" s="30">
        <v>840000</v>
      </c>
      <c r="E277" s="47">
        <f t="shared" si="12"/>
        <v>840</v>
      </c>
      <c r="F277" s="30" t="s">
        <v>16</v>
      </c>
      <c r="G277" s="30" t="s">
        <v>16</v>
      </c>
      <c r="H277" s="30" t="s">
        <v>16</v>
      </c>
    </row>
    <row r="278" spans="1:8" x14ac:dyDescent="0.3">
      <c r="A278" s="34" t="s">
        <v>547</v>
      </c>
      <c r="B278" s="35" t="s">
        <v>144</v>
      </c>
      <c r="C278" s="36" t="s">
        <v>276</v>
      </c>
      <c r="D278" s="30">
        <v>50000</v>
      </c>
      <c r="E278" s="47">
        <f t="shared" si="12"/>
        <v>50</v>
      </c>
      <c r="F278" s="30" t="s">
        <v>16</v>
      </c>
      <c r="G278" s="30" t="s">
        <v>16</v>
      </c>
      <c r="H278" s="30" t="s">
        <v>16</v>
      </c>
    </row>
    <row r="279" spans="1:8" x14ac:dyDescent="0.3">
      <c r="A279" s="34" t="s">
        <v>548</v>
      </c>
      <c r="B279" s="35" t="s">
        <v>144</v>
      </c>
      <c r="C279" s="36" t="s">
        <v>277</v>
      </c>
      <c r="D279" s="30">
        <v>50000</v>
      </c>
      <c r="E279" s="47">
        <f t="shared" si="12"/>
        <v>50</v>
      </c>
      <c r="F279" s="30" t="s">
        <v>16</v>
      </c>
      <c r="G279" s="30" t="s">
        <v>16</v>
      </c>
      <c r="H279" s="30" t="s">
        <v>16</v>
      </c>
    </row>
    <row r="280" spans="1:8" x14ac:dyDescent="0.3">
      <c r="A280" s="34" t="s">
        <v>549</v>
      </c>
      <c r="B280" s="35" t="s">
        <v>144</v>
      </c>
      <c r="C280" s="36" t="s">
        <v>278</v>
      </c>
      <c r="D280" s="30">
        <v>50000</v>
      </c>
      <c r="E280" s="47">
        <f t="shared" si="12"/>
        <v>50</v>
      </c>
      <c r="F280" s="30" t="s">
        <v>16</v>
      </c>
      <c r="G280" s="30" t="s">
        <v>16</v>
      </c>
      <c r="H280" s="30" t="s">
        <v>16</v>
      </c>
    </row>
    <row r="281" spans="1:8" ht="27" x14ac:dyDescent="0.3">
      <c r="A281" s="34" t="s">
        <v>589</v>
      </c>
      <c r="B281" s="35" t="s">
        <v>144</v>
      </c>
      <c r="C281" s="36" t="s">
        <v>279</v>
      </c>
      <c r="D281" s="30">
        <v>1777.6</v>
      </c>
      <c r="E281" s="47">
        <f t="shared" si="12"/>
        <v>1.7775999999999998</v>
      </c>
      <c r="F281" s="30" t="s">
        <v>16</v>
      </c>
      <c r="G281" s="30" t="s">
        <v>16</v>
      </c>
      <c r="H281" s="30" t="s">
        <v>16</v>
      </c>
    </row>
    <row r="282" spans="1:8" ht="53.4" x14ac:dyDescent="0.3">
      <c r="A282" s="34" t="s">
        <v>540</v>
      </c>
      <c r="B282" s="35" t="s">
        <v>144</v>
      </c>
      <c r="C282" s="36" t="s">
        <v>280</v>
      </c>
      <c r="D282" s="30">
        <v>1550</v>
      </c>
      <c r="E282" s="47">
        <f t="shared" si="12"/>
        <v>1.55</v>
      </c>
      <c r="F282" s="30" t="s">
        <v>16</v>
      </c>
      <c r="G282" s="30" t="s">
        <v>16</v>
      </c>
      <c r="H282" s="30" t="s">
        <v>16</v>
      </c>
    </row>
    <row r="283" spans="1:8" ht="27" x14ac:dyDescent="0.3">
      <c r="A283" s="34" t="s">
        <v>541</v>
      </c>
      <c r="B283" s="35" t="s">
        <v>144</v>
      </c>
      <c r="C283" s="36" t="s">
        <v>281</v>
      </c>
      <c r="D283" s="30">
        <v>1550</v>
      </c>
      <c r="E283" s="47">
        <f t="shared" si="12"/>
        <v>1.55</v>
      </c>
      <c r="F283" s="30" t="s">
        <v>16</v>
      </c>
      <c r="G283" s="30" t="s">
        <v>16</v>
      </c>
      <c r="H283" s="30" t="s">
        <v>16</v>
      </c>
    </row>
    <row r="284" spans="1:8" ht="27" x14ac:dyDescent="0.3">
      <c r="A284" s="34" t="s">
        <v>542</v>
      </c>
      <c r="B284" s="35" t="s">
        <v>144</v>
      </c>
      <c r="C284" s="36" t="s">
        <v>282</v>
      </c>
      <c r="D284" s="30">
        <v>1190</v>
      </c>
      <c r="E284" s="47">
        <f t="shared" si="12"/>
        <v>1.19</v>
      </c>
      <c r="F284" s="30" t="s">
        <v>16</v>
      </c>
      <c r="G284" s="30" t="s">
        <v>16</v>
      </c>
      <c r="H284" s="30" t="s">
        <v>16</v>
      </c>
    </row>
    <row r="285" spans="1:8" ht="40.200000000000003" x14ac:dyDescent="0.3">
      <c r="A285" s="34" t="s">
        <v>543</v>
      </c>
      <c r="B285" s="35" t="s">
        <v>144</v>
      </c>
      <c r="C285" s="36" t="s">
        <v>283</v>
      </c>
      <c r="D285" s="30">
        <v>360</v>
      </c>
      <c r="E285" s="47">
        <f t="shared" si="12"/>
        <v>0.36</v>
      </c>
      <c r="F285" s="30" t="s">
        <v>16</v>
      </c>
      <c r="G285" s="30" t="s">
        <v>16</v>
      </c>
      <c r="H285" s="30" t="s">
        <v>16</v>
      </c>
    </row>
    <row r="286" spans="1:8" ht="27" x14ac:dyDescent="0.3">
      <c r="A286" s="34" t="s">
        <v>551</v>
      </c>
      <c r="B286" s="35" t="s">
        <v>144</v>
      </c>
      <c r="C286" s="36" t="s">
        <v>284</v>
      </c>
      <c r="D286" s="30">
        <v>227.6</v>
      </c>
      <c r="E286" s="47">
        <f t="shared" si="12"/>
        <v>0.2276</v>
      </c>
      <c r="F286" s="30" t="s">
        <v>16</v>
      </c>
      <c r="G286" s="30" t="s">
        <v>16</v>
      </c>
      <c r="H286" s="30" t="s">
        <v>16</v>
      </c>
    </row>
    <row r="287" spans="1:8" ht="27" x14ac:dyDescent="0.3">
      <c r="A287" s="34" t="s">
        <v>552</v>
      </c>
      <c r="B287" s="35" t="s">
        <v>144</v>
      </c>
      <c r="C287" s="36" t="s">
        <v>285</v>
      </c>
      <c r="D287" s="30">
        <v>227.6</v>
      </c>
      <c r="E287" s="47">
        <f t="shared" si="12"/>
        <v>0.2276</v>
      </c>
      <c r="F287" s="30" t="s">
        <v>16</v>
      </c>
      <c r="G287" s="30" t="s">
        <v>16</v>
      </c>
      <c r="H287" s="30" t="s">
        <v>16</v>
      </c>
    </row>
    <row r="288" spans="1:8" x14ac:dyDescent="0.3">
      <c r="A288" s="34" t="s">
        <v>553</v>
      </c>
      <c r="B288" s="35" t="s">
        <v>144</v>
      </c>
      <c r="C288" s="36" t="s">
        <v>286</v>
      </c>
      <c r="D288" s="30">
        <v>227.6</v>
      </c>
      <c r="E288" s="47">
        <f t="shared" si="12"/>
        <v>0.2276</v>
      </c>
      <c r="F288" s="30" t="s">
        <v>16</v>
      </c>
      <c r="G288" s="30" t="s">
        <v>16</v>
      </c>
      <c r="H288" s="30" t="s">
        <v>16</v>
      </c>
    </row>
    <row r="289" spans="1:8" x14ac:dyDescent="0.3">
      <c r="A289" s="34" t="s">
        <v>590</v>
      </c>
      <c r="B289" s="35" t="s">
        <v>144</v>
      </c>
      <c r="C289" s="36" t="s">
        <v>287</v>
      </c>
      <c r="D289" s="30">
        <v>824338691.53999996</v>
      </c>
      <c r="E289" s="47">
        <f t="shared" si="12"/>
        <v>824338.69153999991</v>
      </c>
      <c r="F289" s="30">
        <v>157248193.00999999</v>
      </c>
      <c r="G289" s="47">
        <f t="shared" si="13"/>
        <v>157248.19300999999</v>
      </c>
      <c r="H289" s="47">
        <f t="shared" si="14"/>
        <v>19.075677828033836</v>
      </c>
    </row>
    <row r="290" spans="1:8" x14ac:dyDescent="0.3">
      <c r="A290" s="34" t="s">
        <v>591</v>
      </c>
      <c r="B290" s="35" t="s">
        <v>144</v>
      </c>
      <c r="C290" s="36" t="s">
        <v>288</v>
      </c>
      <c r="D290" s="30">
        <v>249494941.65000001</v>
      </c>
      <c r="E290" s="47">
        <f t="shared" si="12"/>
        <v>249494.94164999999</v>
      </c>
      <c r="F290" s="30">
        <v>45065628.829999998</v>
      </c>
      <c r="G290" s="47">
        <f t="shared" si="13"/>
        <v>45065.628830000001</v>
      </c>
      <c r="H290" s="47">
        <f t="shared" si="14"/>
        <v>18.06274248766919</v>
      </c>
    </row>
    <row r="291" spans="1:8" ht="27" x14ac:dyDescent="0.3">
      <c r="A291" s="34" t="s">
        <v>582</v>
      </c>
      <c r="B291" s="35" t="s">
        <v>144</v>
      </c>
      <c r="C291" s="36" t="s">
        <v>289</v>
      </c>
      <c r="D291" s="30">
        <v>249494941.65000001</v>
      </c>
      <c r="E291" s="47">
        <f t="shared" si="12"/>
        <v>249494.94164999999</v>
      </c>
      <c r="F291" s="30">
        <v>45065628.829999998</v>
      </c>
      <c r="G291" s="47">
        <f t="shared" si="13"/>
        <v>45065.628830000001</v>
      </c>
      <c r="H291" s="47">
        <f t="shared" si="14"/>
        <v>18.06274248766919</v>
      </c>
    </row>
    <row r="292" spans="1:8" x14ac:dyDescent="0.3">
      <c r="A292" s="34" t="s">
        <v>583</v>
      </c>
      <c r="B292" s="35" t="s">
        <v>144</v>
      </c>
      <c r="C292" s="36" t="s">
        <v>290</v>
      </c>
      <c r="D292" s="30">
        <v>249494941.65000001</v>
      </c>
      <c r="E292" s="47">
        <f t="shared" si="12"/>
        <v>249494.94164999999</v>
      </c>
      <c r="F292" s="30">
        <v>45065628.829999998</v>
      </c>
      <c r="G292" s="47">
        <f t="shared" si="13"/>
        <v>45065.628830000001</v>
      </c>
      <c r="H292" s="47">
        <f t="shared" si="14"/>
        <v>18.06274248766919</v>
      </c>
    </row>
    <row r="293" spans="1:8" ht="53.4" x14ac:dyDescent="0.3">
      <c r="A293" s="34" t="s">
        <v>592</v>
      </c>
      <c r="B293" s="35" t="s">
        <v>144</v>
      </c>
      <c r="C293" s="36" t="s">
        <v>291</v>
      </c>
      <c r="D293" s="30">
        <v>235778609</v>
      </c>
      <c r="E293" s="47">
        <f t="shared" si="12"/>
        <v>235778.609</v>
      </c>
      <c r="F293" s="30">
        <v>44317444.43</v>
      </c>
      <c r="G293" s="47">
        <f t="shared" si="13"/>
        <v>44317.444430000003</v>
      </c>
      <c r="H293" s="47">
        <f t="shared" si="14"/>
        <v>18.79621082589388</v>
      </c>
    </row>
    <row r="294" spans="1:8" x14ac:dyDescent="0.3">
      <c r="A294" s="34" t="s">
        <v>584</v>
      </c>
      <c r="B294" s="35" t="s">
        <v>144</v>
      </c>
      <c r="C294" s="36" t="s">
        <v>292</v>
      </c>
      <c r="D294" s="30">
        <v>13716332.65</v>
      </c>
      <c r="E294" s="47">
        <f t="shared" si="12"/>
        <v>13716.33265</v>
      </c>
      <c r="F294" s="30">
        <v>748184.4</v>
      </c>
      <c r="G294" s="47">
        <f t="shared" si="13"/>
        <v>748.18439999999998</v>
      </c>
      <c r="H294" s="47">
        <f t="shared" si="14"/>
        <v>5.4546971052061792</v>
      </c>
    </row>
    <row r="295" spans="1:8" x14ac:dyDescent="0.3">
      <c r="A295" s="34" t="s">
        <v>593</v>
      </c>
      <c r="B295" s="35" t="s">
        <v>144</v>
      </c>
      <c r="C295" s="36" t="s">
        <v>293</v>
      </c>
      <c r="D295" s="30">
        <v>469470726.02999997</v>
      </c>
      <c r="E295" s="47">
        <f t="shared" si="12"/>
        <v>469470.72602999996</v>
      </c>
      <c r="F295" s="30">
        <v>98126824.239999995</v>
      </c>
      <c r="G295" s="47">
        <f t="shared" si="13"/>
        <v>98126.824240000002</v>
      </c>
      <c r="H295" s="47">
        <f t="shared" si="14"/>
        <v>20.901585295805969</v>
      </c>
    </row>
    <row r="296" spans="1:8" ht="27" x14ac:dyDescent="0.3">
      <c r="A296" s="34" t="s">
        <v>551</v>
      </c>
      <c r="B296" s="35" t="s">
        <v>144</v>
      </c>
      <c r="C296" s="36" t="s">
        <v>294</v>
      </c>
      <c r="D296" s="30">
        <v>45000</v>
      </c>
      <c r="E296" s="47">
        <f t="shared" si="12"/>
        <v>45</v>
      </c>
      <c r="F296" s="30" t="s">
        <v>16</v>
      </c>
      <c r="G296" s="30" t="s">
        <v>16</v>
      </c>
      <c r="H296" s="30" t="s">
        <v>16</v>
      </c>
    </row>
    <row r="297" spans="1:8" ht="27" x14ac:dyDescent="0.3">
      <c r="A297" s="34" t="s">
        <v>552</v>
      </c>
      <c r="B297" s="35" t="s">
        <v>144</v>
      </c>
      <c r="C297" s="36" t="s">
        <v>295</v>
      </c>
      <c r="D297" s="30">
        <v>45000</v>
      </c>
      <c r="E297" s="47">
        <f t="shared" si="12"/>
        <v>45</v>
      </c>
      <c r="F297" s="30" t="s">
        <v>16</v>
      </c>
      <c r="G297" s="30" t="s">
        <v>16</v>
      </c>
      <c r="H297" s="30" t="s">
        <v>16</v>
      </c>
    </row>
    <row r="298" spans="1:8" x14ac:dyDescent="0.3">
      <c r="A298" s="34" t="s">
        <v>553</v>
      </c>
      <c r="B298" s="35" t="s">
        <v>144</v>
      </c>
      <c r="C298" s="36" t="s">
        <v>296</v>
      </c>
      <c r="D298" s="30">
        <v>45000</v>
      </c>
      <c r="E298" s="47">
        <f t="shared" si="12"/>
        <v>45</v>
      </c>
      <c r="F298" s="30" t="s">
        <v>16</v>
      </c>
      <c r="G298" s="30" t="s">
        <v>16</v>
      </c>
      <c r="H298" s="30" t="s">
        <v>16</v>
      </c>
    </row>
    <row r="299" spans="1:8" ht="27" x14ac:dyDescent="0.3">
      <c r="A299" s="34" t="s">
        <v>582</v>
      </c>
      <c r="B299" s="35" t="s">
        <v>144</v>
      </c>
      <c r="C299" s="36" t="s">
        <v>297</v>
      </c>
      <c r="D299" s="30">
        <v>469425726.02999997</v>
      </c>
      <c r="E299" s="47">
        <f t="shared" si="12"/>
        <v>469425.72602999996</v>
      </c>
      <c r="F299" s="30">
        <v>98126824.239999995</v>
      </c>
      <c r="G299" s="47">
        <f t="shared" si="13"/>
        <v>98126.824240000002</v>
      </c>
      <c r="H299" s="47">
        <f t="shared" si="14"/>
        <v>20.903588959615078</v>
      </c>
    </row>
    <row r="300" spans="1:8" x14ac:dyDescent="0.3">
      <c r="A300" s="34" t="s">
        <v>583</v>
      </c>
      <c r="B300" s="35" t="s">
        <v>144</v>
      </c>
      <c r="C300" s="36" t="s">
        <v>298</v>
      </c>
      <c r="D300" s="30">
        <v>469425726.02999997</v>
      </c>
      <c r="E300" s="47">
        <f t="shared" si="12"/>
        <v>469425.72602999996</v>
      </c>
      <c r="F300" s="30">
        <v>98126824.239999995</v>
      </c>
      <c r="G300" s="47">
        <f t="shared" si="13"/>
        <v>98126.824240000002</v>
      </c>
      <c r="H300" s="47">
        <f t="shared" si="14"/>
        <v>20.903588959615078</v>
      </c>
    </row>
    <row r="301" spans="1:8" ht="53.4" x14ac:dyDescent="0.3">
      <c r="A301" s="34" t="s">
        <v>592</v>
      </c>
      <c r="B301" s="35" t="s">
        <v>144</v>
      </c>
      <c r="C301" s="36" t="s">
        <v>299</v>
      </c>
      <c r="D301" s="30">
        <v>422561518.43000001</v>
      </c>
      <c r="E301" s="47">
        <f t="shared" si="12"/>
        <v>422561.51843</v>
      </c>
      <c r="F301" s="30">
        <v>90486478.819999993</v>
      </c>
      <c r="G301" s="47">
        <f t="shared" si="13"/>
        <v>90486.478819999989</v>
      </c>
      <c r="H301" s="47">
        <f t="shared" si="14"/>
        <v>21.41380009145098</v>
      </c>
    </row>
    <row r="302" spans="1:8" x14ac:dyDescent="0.3">
      <c r="A302" s="34" t="s">
        <v>584</v>
      </c>
      <c r="B302" s="35" t="s">
        <v>144</v>
      </c>
      <c r="C302" s="36" t="s">
        <v>300</v>
      </c>
      <c r="D302" s="30">
        <v>46864207.600000001</v>
      </c>
      <c r="E302" s="47">
        <f t="shared" si="12"/>
        <v>46864.207600000002</v>
      </c>
      <c r="F302" s="30">
        <v>7640345.4199999999</v>
      </c>
      <c r="G302" s="47">
        <f t="shared" si="13"/>
        <v>7640.3454199999996</v>
      </c>
      <c r="H302" s="47">
        <f t="shared" si="14"/>
        <v>16.30315716679268</v>
      </c>
    </row>
    <row r="303" spans="1:8" x14ac:dyDescent="0.3">
      <c r="A303" s="34" t="s">
        <v>594</v>
      </c>
      <c r="B303" s="35" t="s">
        <v>144</v>
      </c>
      <c r="C303" s="36" t="s">
        <v>301</v>
      </c>
      <c r="D303" s="30">
        <v>83689040.409999996</v>
      </c>
      <c r="E303" s="47">
        <f t="shared" si="12"/>
        <v>83689.040410000001</v>
      </c>
      <c r="F303" s="30">
        <v>10704551.18</v>
      </c>
      <c r="G303" s="47">
        <f t="shared" si="13"/>
        <v>10704.55118</v>
      </c>
      <c r="H303" s="47">
        <f t="shared" si="14"/>
        <v>12.790863806727213</v>
      </c>
    </row>
    <row r="304" spans="1:8" ht="27" x14ac:dyDescent="0.3">
      <c r="A304" s="34" t="s">
        <v>582</v>
      </c>
      <c r="B304" s="35" t="s">
        <v>144</v>
      </c>
      <c r="C304" s="36" t="s">
        <v>302</v>
      </c>
      <c r="D304" s="30">
        <v>83689040.409999996</v>
      </c>
      <c r="E304" s="47">
        <f t="shared" si="12"/>
        <v>83689.040410000001</v>
      </c>
      <c r="F304" s="30">
        <v>10704551.18</v>
      </c>
      <c r="G304" s="47">
        <f t="shared" si="13"/>
        <v>10704.55118</v>
      </c>
      <c r="H304" s="47">
        <f t="shared" si="14"/>
        <v>12.790863806727213</v>
      </c>
    </row>
    <row r="305" spans="1:8" x14ac:dyDescent="0.3">
      <c r="A305" s="34" t="s">
        <v>583</v>
      </c>
      <c r="B305" s="35" t="s">
        <v>144</v>
      </c>
      <c r="C305" s="36" t="s">
        <v>303</v>
      </c>
      <c r="D305" s="30">
        <v>83689040.409999996</v>
      </c>
      <c r="E305" s="47">
        <f t="shared" si="12"/>
        <v>83689.040410000001</v>
      </c>
      <c r="F305" s="30">
        <v>10704551.18</v>
      </c>
      <c r="G305" s="47">
        <f t="shared" si="13"/>
        <v>10704.55118</v>
      </c>
      <c r="H305" s="47">
        <f t="shared" si="14"/>
        <v>12.790863806727213</v>
      </c>
    </row>
    <row r="306" spans="1:8" ht="53.4" x14ac:dyDescent="0.3">
      <c r="A306" s="34" t="s">
        <v>592</v>
      </c>
      <c r="B306" s="35" t="s">
        <v>144</v>
      </c>
      <c r="C306" s="36" t="s">
        <v>304</v>
      </c>
      <c r="D306" s="30">
        <v>50268278.350000001</v>
      </c>
      <c r="E306" s="47">
        <f t="shared" si="12"/>
        <v>50268.278350000001</v>
      </c>
      <c r="F306" s="30">
        <v>10704551.18</v>
      </c>
      <c r="G306" s="47">
        <f t="shared" si="13"/>
        <v>10704.55118</v>
      </c>
      <c r="H306" s="47">
        <f t="shared" si="14"/>
        <v>21.294843450710701</v>
      </c>
    </row>
    <row r="307" spans="1:8" x14ac:dyDescent="0.3">
      <c r="A307" s="34" t="s">
        <v>584</v>
      </c>
      <c r="B307" s="35" t="s">
        <v>144</v>
      </c>
      <c r="C307" s="36" t="s">
        <v>305</v>
      </c>
      <c r="D307" s="30">
        <v>33420762.059999999</v>
      </c>
      <c r="E307" s="47">
        <f t="shared" si="12"/>
        <v>33420.762060000001</v>
      </c>
      <c r="F307" s="30" t="s">
        <v>16</v>
      </c>
      <c r="G307" s="30" t="s">
        <v>16</v>
      </c>
      <c r="H307" s="30" t="s">
        <v>16</v>
      </c>
    </row>
    <row r="308" spans="1:8" ht="27" x14ac:dyDescent="0.3">
      <c r="A308" s="34" t="s">
        <v>595</v>
      </c>
      <c r="B308" s="35" t="s">
        <v>144</v>
      </c>
      <c r="C308" s="36" t="s">
        <v>306</v>
      </c>
      <c r="D308" s="30">
        <v>250000</v>
      </c>
      <c r="E308" s="47">
        <f t="shared" si="12"/>
        <v>250</v>
      </c>
      <c r="F308" s="30">
        <v>1640</v>
      </c>
      <c r="G308" s="47">
        <f t="shared" si="13"/>
        <v>1.64</v>
      </c>
      <c r="H308" s="47">
        <f t="shared" si="14"/>
        <v>0.65600000000000003</v>
      </c>
    </row>
    <row r="309" spans="1:8" ht="53.4" x14ac:dyDescent="0.3">
      <c r="A309" s="34" t="s">
        <v>540</v>
      </c>
      <c r="B309" s="35" t="s">
        <v>144</v>
      </c>
      <c r="C309" s="36" t="s">
        <v>307</v>
      </c>
      <c r="D309" s="30">
        <v>250000</v>
      </c>
      <c r="E309" s="47">
        <f t="shared" si="12"/>
        <v>250</v>
      </c>
      <c r="F309" s="30">
        <v>1640</v>
      </c>
      <c r="G309" s="47">
        <f t="shared" si="13"/>
        <v>1.64</v>
      </c>
      <c r="H309" s="47">
        <f t="shared" si="14"/>
        <v>0.65600000000000003</v>
      </c>
    </row>
    <row r="310" spans="1:8" x14ac:dyDescent="0.3">
      <c r="A310" s="34" t="s">
        <v>562</v>
      </c>
      <c r="B310" s="35" t="s">
        <v>144</v>
      </c>
      <c r="C310" s="36" t="s">
        <v>308</v>
      </c>
      <c r="D310" s="30">
        <v>250000</v>
      </c>
      <c r="E310" s="47">
        <f t="shared" si="12"/>
        <v>250</v>
      </c>
      <c r="F310" s="30">
        <v>1640</v>
      </c>
      <c r="G310" s="47">
        <f t="shared" si="13"/>
        <v>1.64</v>
      </c>
      <c r="H310" s="47">
        <f t="shared" si="14"/>
        <v>0.65600000000000003</v>
      </c>
    </row>
    <row r="311" spans="1:8" ht="27" x14ac:dyDescent="0.3">
      <c r="A311" s="34" t="s">
        <v>564</v>
      </c>
      <c r="B311" s="35" t="s">
        <v>144</v>
      </c>
      <c r="C311" s="36" t="s">
        <v>309</v>
      </c>
      <c r="D311" s="30">
        <v>250000</v>
      </c>
      <c r="E311" s="47">
        <f t="shared" si="12"/>
        <v>250</v>
      </c>
      <c r="F311" s="30">
        <v>1640</v>
      </c>
      <c r="G311" s="47">
        <f t="shared" si="13"/>
        <v>1.64</v>
      </c>
      <c r="H311" s="47">
        <f t="shared" si="14"/>
        <v>0.65600000000000003</v>
      </c>
    </row>
    <row r="312" spans="1:8" x14ac:dyDescent="0.3">
      <c r="A312" s="34" t="s">
        <v>596</v>
      </c>
      <c r="B312" s="35" t="s">
        <v>144</v>
      </c>
      <c r="C312" s="36" t="s">
        <v>310</v>
      </c>
      <c r="D312" s="30">
        <v>3296202.25</v>
      </c>
      <c r="E312" s="47">
        <f t="shared" si="12"/>
        <v>3296.2022499999998</v>
      </c>
      <c r="F312" s="30" t="s">
        <v>16</v>
      </c>
      <c r="G312" s="30" t="s">
        <v>16</v>
      </c>
      <c r="H312" s="30" t="s">
        <v>16</v>
      </c>
    </row>
    <row r="313" spans="1:8" ht="27" x14ac:dyDescent="0.3">
      <c r="A313" s="34" t="s">
        <v>551</v>
      </c>
      <c r="B313" s="35" t="s">
        <v>144</v>
      </c>
      <c r="C313" s="36" t="s">
        <v>311</v>
      </c>
      <c r="D313" s="30">
        <v>50000</v>
      </c>
      <c r="E313" s="47">
        <f t="shared" si="12"/>
        <v>50</v>
      </c>
      <c r="F313" s="30" t="s">
        <v>16</v>
      </c>
      <c r="G313" s="30" t="s">
        <v>16</v>
      </c>
      <c r="H313" s="30" t="s">
        <v>16</v>
      </c>
    </row>
    <row r="314" spans="1:8" ht="27" x14ac:dyDescent="0.3">
      <c r="A314" s="34" t="s">
        <v>552</v>
      </c>
      <c r="B314" s="35" t="s">
        <v>144</v>
      </c>
      <c r="C314" s="36" t="s">
        <v>312</v>
      </c>
      <c r="D314" s="30">
        <v>50000</v>
      </c>
      <c r="E314" s="47">
        <f t="shared" si="12"/>
        <v>50</v>
      </c>
      <c r="F314" s="30" t="s">
        <v>16</v>
      </c>
      <c r="G314" s="30" t="s">
        <v>16</v>
      </c>
      <c r="H314" s="30" t="s">
        <v>16</v>
      </c>
    </row>
    <row r="315" spans="1:8" x14ac:dyDescent="0.3">
      <c r="A315" s="34" t="s">
        <v>553</v>
      </c>
      <c r="B315" s="35" t="s">
        <v>144</v>
      </c>
      <c r="C315" s="36" t="s">
        <v>313</v>
      </c>
      <c r="D315" s="30">
        <v>50000</v>
      </c>
      <c r="E315" s="47">
        <f t="shared" si="12"/>
        <v>50</v>
      </c>
      <c r="F315" s="30" t="s">
        <v>16</v>
      </c>
      <c r="G315" s="30" t="s">
        <v>16</v>
      </c>
      <c r="H315" s="30" t="s">
        <v>16</v>
      </c>
    </row>
    <row r="316" spans="1:8" x14ac:dyDescent="0.3">
      <c r="A316" s="34" t="s">
        <v>566</v>
      </c>
      <c r="B316" s="35" t="s">
        <v>144</v>
      </c>
      <c r="C316" s="36" t="s">
        <v>314</v>
      </c>
      <c r="D316" s="30">
        <v>300000</v>
      </c>
      <c r="E316" s="47">
        <f t="shared" si="12"/>
        <v>300</v>
      </c>
      <c r="F316" s="30" t="s">
        <v>16</v>
      </c>
      <c r="G316" s="30" t="s">
        <v>16</v>
      </c>
      <c r="H316" s="30" t="s">
        <v>16</v>
      </c>
    </row>
    <row r="317" spans="1:8" ht="27" x14ac:dyDescent="0.3">
      <c r="A317" s="34" t="s">
        <v>597</v>
      </c>
      <c r="B317" s="35" t="s">
        <v>144</v>
      </c>
      <c r="C317" s="36" t="s">
        <v>315</v>
      </c>
      <c r="D317" s="30">
        <v>300000</v>
      </c>
      <c r="E317" s="47">
        <f t="shared" si="12"/>
        <v>300</v>
      </c>
      <c r="F317" s="30" t="s">
        <v>16</v>
      </c>
      <c r="G317" s="30" t="s">
        <v>16</v>
      </c>
      <c r="H317" s="30" t="s">
        <v>16</v>
      </c>
    </row>
    <row r="318" spans="1:8" ht="27" x14ac:dyDescent="0.3">
      <c r="A318" s="34" t="s">
        <v>598</v>
      </c>
      <c r="B318" s="35" t="s">
        <v>144</v>
      </c>
      <c r="C318" s="36" t="s">
        <v>316</v>
      </c>
      <c r="D318" s="30">
        <v>300000</v>
      </c>
      <c r="E318" s="47">
        <f t="shared" si="12"/>
        <v>300</v>
      </c>
      <c r="F318" s="30" t="s">
        <v>16</v>
      </c>
      <c r="G318" s="30" t="s">
        <v>16</v>
      </c>
      <c r="H318" s="30" t="s">
        <v>16</v>
      </c>
    </row>
    <row r="319" spans="1:8" ht="27" x14ac:dyDescent="0.3">
      <c r="A319" s="34" t="s">
        <v>582</v>
      </c>
      <c r="B319" s="35" t="s">
        <v>144</v>
      </c>
      <c r="C319" s="36" t="s">
        <v>317</v>
      </c>
      <c r="D319" s="30">
        <v>2946202.25</v>
      </c>
      <c r="E319" s="47">
        <f t="shared" si="12"/>
        <v>2946.2022499999998</v>
      </c>
      <c r="F319" s="30" t="s">
        <v>16</v>
      </c>
      <c r="G319" s="30" t="s">
        <v>16</v>
      </c>
      <c r="H319" s="30" t="s">
        <v>16</v>
      </c>
    </row>
    <row r="320" spans="1:8" x14ac:dyDescent="0.3">
      <c r="A320" s="34" t="s">
        <v>583</v>
      </c>
      <c r="B320" s="35" t="s">
        <v>144</v>
      </c>
      <c r="C320" s="36" t="s">
        <v>318</v>
      </c>
      <c r="D320" s="30">
        <v>2946202.25</v>
      </c>
      <c r="E320" s="47">
        <f t="shared" si="12"/>
        <v>2946.2022499999998</v>
      </c>
      <c r="F320" s="30" t="s">
        <v>16</v>
      </c>
      <c r="G320" s="30" t="s">
        <v>16</v>
      </c>
      <c r="H320" s="30" t="s">
        <v>16</v>
      </c>
    </row>
    <row r="321" spans="1:8" ht="53.4" x14ac:dyDescent="0.3">
      <c r="A321" s="34" t="s">
        <v>592</v>
      </c>
      <c r="B321" s="35" t="s">
        <v>144</v>
      </c>
      <c r="C321" s="36" t="s">
        <v>319</v>
      </c>
      <c r="D321" s="30">
        <v>2946202.25</v>
      </c>
      <c r="E321" s="47">
        <f t="shared" si="12"/>
        <v>2946.2022499999998</v>
      </c>
      <c r="F321" s="30" t="s">
        <v>16</v>
      </c>
      <c r="G321" s="30" t="s">
        <v>16</v>
      </c>
      <c r="H321" s="30" t="s">
        <v>16</v>
      </c>
    </row>
    <row r="322" spans="1:8" x14ac:dyDescent="0.3">
      <c r="A322" s="34" t="s">
        <v>599</v>
      </c>
      <c r="B322" s="35" t="s">
        <v>144</v>
      </c>
      <c r="C322" s="36" t="s">
        <v>320</v>
      </c>
      <c r="D322" s="30">
        <v>18137781.199999999</v>
      </c>
      <c r="E322" s="47">
        <f t="shared" si="12"/>
        <v>18137.781199999998</v>
      </c>
      <c r="F322" s="30">
        <v>3349548.76</v>
      </c>
      <c r="G322" s="47">
        <f t="shared" si="13"/>
        <v>3349.5487599999997</v>
      </c>
      <c r="H322" s="47">
        <f t="shared" si="14"/>
        <v>18.467246478858176</v>
      </c>
    </row>
    <row r="323" spans="1:8" ht="53.4" x14ac:dyDescent="0.3">
      <c r="A323" s="34" t="s">
        <v>540</v>
      </c>
      <c r="B323" s="35" t="s">
        <v>144</v>
      </c>
      <c r="C323" s="36" t="s">
        <v>321</v>
      </c>
      <c r="D323" s="30">
        <v>16454943.199999999</v>
      </c>
      <c r="E323" s="47">
        <f t="shared" si="12"/>
        <v>16454.943199999998</v>
      </c>
      <c r="F323" s="30">
        <v>2769490.34</v>
      </c>
      <c r="G323" s="47">
        <f t="shared" si="13"/>
        <v>2769.4903399999998</v>
      </c>
      <c r="H323" s="47">
        <f t="shared" si="14"/>
        <v>16.83074992322064</v>
      </c>
    </row>
    <row r="324" spans="1:8" x14ac:dyDescent="0.3">
      <c r="A324" s="34" t="s">
        <v>562</v>
      </c>
      <c r="B324" s="35" t="s">
        <v>144</v>
      </c>
      <c r="C324" s="36" t="s">
        <v>322</v>
      </c>
      <c r="D324" s="30">
        <v>11034974.199999999</v>
      </c>
      <c r="E324" s="47">
        <f t="shared" si="12"/>
        <v>11034.974199999999</v>
      </c>
      <c r="F324" s="30">
        <v>1918615.08</v>
      </c>
      <c r="G324" s="47">
        <f t="shared" si="13"/>
        <v>1918.61508</v>
      </c>
      <c r="H324" s="47">
        <f t="shared" si="14"/>
        <v>17.38667481433713</v>
      </c>
    </row>
    <row r="325" spans="1:8" x14ac:dyDescent="0.3">
      <c r="A325" s="34" t="s">
        <v>563</v>
      </c>
      <c r="B325" s="35" t="s">
        <v>144</v>
      </c>
      <c r="C325" s="36" t="s">
        <v>323</v>
      </c>
      <c r="D325" s="30">
        <v>8473980</v>
      </c>
      <c r="E325" s="47">
        <f t="shared" si="12"/>
        <v>8473.98</v>
      </c>
      <c r="F325" s="30">
        <v>1554674.4</v>
      </c>
      <c r="G325" s="47">
        <f t="shared" si="13"/>
        <v>1554.6743999999999</v>
      </c>
      <c r="H325" s="47">
        <f t="shared" si="14"/>
        <v>18.346448776135887</v>
      </c>
    </row>
    <row r="326" spans="1:8" ht="27" x14ac:dyDescent="0.3">
      <c r="A326" s="34" t="s">
        <v>564</v>
      </c>
      <c r="B326" s="35" t="s">
        <v>144</v>
      </c>
      <c r="C326" s="36" t="s">
        <v>324</v>
      </c>
      <c r="D326" s="30">
        <v>1440</v>
      </c>
      <c r="E326" s="47">
        <f t="shared" si="12"/>
        <v>1.44</v>
      </c>
      <c r="F326" s="30">
        <v>230.53</v>
      </c>
      <c r="G326" s="47">
        <f t="shared" si="13"/>
        <v>0.23053000000000001</v>
      </c>
      <c r="H326" s="47">
        <f t="shared" si="14"/>
        <v>16.009027777777778</v>
      </c>
    </row>
    <row r="327" spans="1:8" ht="40.200000000000003" x14ac:dyDescent="0.3">
      <c r="A327" s="34" t="s">
        <v>565</v>
      </c>
      <c r="B327" s="35" t="s">
        <v>144</v>
      </c>
      <c r="C327" s="36" t="s">
        <v>325</v>
      </c>
      <c r="D327" s="30">
        <v>2559554.2000000002</v>
      </c>
      <c r="E327" s="47">
        <f t="shared" si="12"/>
        <v>2559.5542</v>
      </c>
      <c r="F327" s="30">
        <v>363710.15</v>
      </c>
      <c r="G327" s="47">
        <f t="shared" si="13"/>
        <v>363.71015</v>
      </c>
      <c r="H327" s="47">
        <f t="shared" si="14"/>
        <v>14.209902255634985</v>
      </c>
    </row>
    <row r="328" spans="1:8" ht="27" x14ac:dyDescent="0.3">
      <c r="A328" s="34" t="s">
        <v>541</v>
      </c>
      <c r="B328" s="35" t="s">
        <v>144</v>
      </c>
      <c r="C328" s="36" t="s">
        <v>326</v>
      </c>
      <c r="D328" s="30">
        <v>5419969</v>
      </c>
      <c r="E328" s="47">
        <f t="shared" si="12"/>
        <v>5419.9690000000001</v>
      </c>
      <c r="F328" s="30">
        <v>850875.26</v>
      </c>
      <c r="G328" s="47">
        <f t="shared" si="13"/>
        <v>850.87526000000003</v>
      </c>
      <c r="H328" s="47">
        <f t="shared" si="14"/>
        <v>15.698895325785072</v>
      </c>
    </row>
    <row r="329" spans="1:8" ht="27" x14ac:dyDescent="0.3">
      <c r="A329" s="34" t="s">
        <v>542</v>
      </c>
      <c r="B329" s="35" t="s">
        <v>144</v>
      </c>
      <c r="C329" s="36" t="s">
        <v>327</v>
      </c>
      <c r="D329" s="30">
        <v>4124400</v>
      </c>
      <c r="E329" s="47">
        <f t="shared" si="12"/>
        <v>4124.3999999999996</v>
      </c>
      <c r="F329" s="30">
        <v>677465.13</v>
      </c>
      <c r="G329" s="47">
        <f t="shared" si="13"/>
        <v>677.46513000000004</v>
      </c>
      <c r="H329" s="47">
        <f t="shared" si="14"/>
        <v>16.425786296188537</v>
      </c>
    </row>
    <row r="330" spans="1:8" ht="40.200000000000003" x14ac:dyDescent="0.3">
      <c r="A330" s="34" t="s">
        <v>545</v>
      </c>
      <c r="B330" s="35" t="s">
        <v>144</v>
      </c>
      <c r="C330" s="36" t="s">
        <v>328</v>
      </c>
      <c r="D330" s="30">
        <v>50000</v>
      </c>
      <c r="E330" s="47">
        <f t="shared" si="12"/>
        <v>50</v>
      </c>
      <c r="F330" s="30" t="s">
        <v>16</v>
      </c>
      <c r="G330" s="30" t="s">
        <v>16</v>
      </c>
      <c r="H330" s="30" t="s">
        <v>16</v>
      </c>
    </row>
    <row r="331" spans="1:8" ht="40.200000000000003" x14ac:dyDescent="0.3">
      <c r="A331" s="34" t="s">
        <v>543</v>
      </c>
      <c r="B331" s="35" t="s">
        <v>144</v>
      </c>
      <c r="C331" s="36" t="s">
        <v>329</v>
      </c>
      <c r="D331" s="30">
        <v>1245569</v>
      </c>
      <c r="E331" s="47">
        <f t="shared" si="12"/>
        <v>1245.569</v>
      </c>
      <c r="F331" s="30">
        <v>173410.13</v>
      </c>
      <c r="G331" s="47">
        <f t="shared" si="13"/>
        <v>173.41013000000001</v>
      </c>
      <c r="H331" s="47">
        <f t="shared" si="14"/>
        <v>13.922161678718723</v>
      </c>
    </row>
    <row r="332" spans="1:8" ht="27" x14ac:dyDescent="0.3">
      <c r="A332" s="34" t="s">
        <v>551</v>
      </c>
      <c r="B332" s="35" t="s">
        <v>144</v>
      </c>
      <c r="C332" s="36" t="s">
        <v>330</v>
      </c>
      <c r="D332" s="30">
        <v>783124</v>
      </c>
      <c r="E332" s="47">
        <f t="shared" si="12"/>
        <v>783.12400000000002</v>
      </c>
      <c r="F332" s="30">
        <v>244640.42</v>
      </c>
      <c r="G332" s="47">
        <f t="shared" si="13"/>
        <v>244.64042000000001</v>
      </c>
      <c r="H332" s="47">
        <f t="shared" si="14"/>
        <v>31.239040049851617</v>
      </c>
    </row>
    <row r="333" spans="1:8" ht="27" x14ac:dyDescent="0.3">
      <c r="A333" s="34" t="s">
        <v>552</v>
      </c>
      <c r="B333" s="35" t="s">
        <v>144</v>
      </c>
      <c r="C333" s="36" t="s">
        <v>331</v>
      </c>
      <c r="D333" s="30">
        <v>783124</v>
      </c>
      <c r="E333" s="47">
        <f t="shared" si="12"/>
        <v>783.12400000000002</v>
      </c>
      <c r="F333" s="30">
        <v>244640.42</v>
      </c>
      <c r="G333" s="47">
        <f t="shared" si="13"/>
        <v>244.64042000000001</v>
      </c>
      <c r="H333" s="47">
        <f t="shared" si="14"/>
        <v>31.239040049851617</v>
      </c>
    </row>
    <row r="334" spans="1:8" x14ac:dyDescent="0.3">
      <c r="A334" s="34" t="s">
        <v>553</v>
      </c>
      <c r="B334" s="35" t="s">
        <v>144</v>
      </c>
      <c r="C334" s="36" t="s">
        <v>332</v>
      </c>
      <c r="D334" s="30">
        <v>419500</v>
      </c>
      <c r="E334" s="47">
        <f t="shared" si="12"/>
        <v>419.5</v>
      </c>
      <c r="F334" s="30">
        <v>136716.17000000001</v>
      </c>
      <c r="G334" s="47">
        <f t="shared" si="13"/>
        <v>136.71617000000001</v>
      </c>
      <c r="H334" s="47">
        <f t="shared" si="14"/>
        <v>32.590266984505369</v>
      </c>
    </row>
    <row r="335" spans="1:8" x14ac:dyDescent="0.3">
      <c r="A335" s="34" t="s">
        <v>554</v>
      </c>
      <c r="B335" s="35" t="s">
        <v>144</v>
      </c>
      <c r="C335" s="36" t="s">
        <v>333</v>
      </c>
      <c r="D335" s="30">
        <v>363624</v>
      </c>
      <c r="E335" s="47">
        <f t="shared" si="12"/>
        <v>363.62400000000002</v>
      </c>
      <c r="F335" s="30">
        <v>107924.25</v>
      </c>
      <c r="G335" s="47">
        <f t="shared" si="13"/>
        <v>107.92425</v>
      </c>
      <c r="H335" s="47">
        <f t="shared" si="14"/>
        <v>29.680177876047786</v>
      </c>
    </row>
    <row r="336" spans="1:8" x14ac:dyDescent="0.3">
      <c r="A336" s="34" t="s">
        <v>566</v>
      </c>
      <c r="B336" s="35" t="s">
        <v>144</v>
      </c>
      <c r="C336" s="36" t="s">
        <v>334</v>
      </c>
      <c r="D336" s="30">
        <v>166714</v>
      </c>
      <c r="E336" s="47">
        <f t="shared" si="12"/>
        <v>166.714</v>
      </c>
      <c r="F336" s="30" t="s">
        <v>16</v>
      </c>
      <c r="G336" s="30" t="s">
        <v>16</v>
      </c>
      <c r="H336" s="30" t="s">
        <v>16</v>
      </c>
    </row>
    <row r="337" spans="1:8" x14ac:dyDescent="0.3">
      <c r="A337" s="34" t="s">
        <v>600</v>
      </c>
      <c r="B337" s="35" t="s">
        <v>144</v>
      </c>
      <c r="C337" s="36" t="s">
        <v>335</v>
      </c>
      <c r="D337" s="30">
        <v>166714</v>
      </c>
      <c r="E337" s="47">
        <f t="shared" si="12"/>
        <v>166.714</v>
      </c>
      <c r="F337" s="30" t="s">
        <v>16</v>
      </c>
      <c r="G337" s="30" t="s">
        <v>16</v>
      </c>
      <c r="H337" s="30" t="s">
        <v>16</v>
      </c>
    </row>
    <row r="338" spans="1:8" ht="27" x14ac:dyDescent="0.3">
      <c r="A338" s="34" t="s">
        <v>582</v>
      </c>
      <c r="B338" s="35" t="s">
        <v>144</v>
      </c>
      <c r="C338" s="36" t="s">
        <v>336</v>
      </c>
      <c r="D338" s="30">
        <v>733000</v>
      </c>
      <c r="E338" s="47">
        <f t="shared" ref="E338:E390" si="15">D338/1000</f>
        <v>733</v>
      </c>
      <c r="F338" s="30">
        <v>335418</v>
      </c>
      <c r="G338" s="47">
        <f t="shared" ref="G338:G390" si="16">F338/1000</f>
        <v>335.41800000000001</v>
      </c>
      <c r="H338" s="47">
        <f t="shared" ref="H338:H390" si="17">G338/E338*100</f>
        <v>45.759618008185541</v>
      </c>
    </row>
    <row r="339" spans="1:8" x14ac:dyDescent="0.3">
      <c r="A339" s="34" t="s">
        <v>583</v>
      </c>
      <c r="B339" s="35" t="s">
        <v>144</v>
      </c>
      <c r="C339" s="36" t="s">
        <v>337</v>
      </c>
      <c r="D339" s="30">
        <v>733000</v>
      </c>
      <c r="E339" s="47">
        <f t="shared" si="15"/>
        <v>733</v>
      </c>
      <c r="F339" s="30">
        <v>335418</v>
      </c>
      <c r="G339" s="47">
        <f t="shared" si="16"/>
        <v>335.41800000000001</v>
      </c>
      <c r="H339" s="47">
        <f t="shared" si="17"/>
        <v>45.759618008185541</v>
      </c>
    </row>
    <row r="340" spans="1:8" ht="53.4" x14ac:dyDescent="0.3">
      <c r="A340" s="34" t="s">
        <v>592</v>
      </c>
      <c r="B340" s="35" t="s">
        <v>144</v>
      </c>
      <c r="C340" s="36" t="s">
        <v>338</v>
      </c>
      <c r="D340" s="30">
        <v>489000</v>
      </c>
      <c r="E340" s="47">
        <f t="shared" si="15"/>
        <v>489</v>
      </c>
      <c r="F340" s="30">
        <v>335418</v>
      </c>
      <c r="G340" s="47">
        <f t="shared" si="16"/>
        <v>335.41800000000001</v>
      </c>
      <c r="H340" s="47">
        <f t="shared" si="17"/>
        <v>68.592638036809817</v>
      </c>
    </row>
    <row r="341" spans="1:8" x14ac:dyDescent="0.3">
      <c r="A341" s="34" t="s">
        <v>584</v>
      </c>
      <c r="B341" s="35" t="s">
        <v>144</v>
      </c>
      <c r="C341" s="36" t="s">
        <v>339</v>
      </c>
      <c r="D341" s="30">
        <v>244000</v>
      </c>
      <c r="E341" s="47">
        <f t="shared" si="15"/>
        <v>244</v>
      </c>
      <c r="F341" s="30" t="s">
        <v>16</v>
      </c>
      <c r="G341" s="30" t="s">
        <v>16</v>
      </c>
      <c r="H341" s="30" t="s">
        <v>16</v>
      </c>
    </row>
    <row r="342" spans="1:8" x14ac:dyDescent="0.3">
      <c r="A342" s="34" t="s">
        <v>601</v>
      </c>
      <c r="B342" s="35" t="s">
        <v>144</v>
      </c>
      <c r="C342" s="36" t="s">
        <v>340</v>
      </c>
      <c r="D342" s="30">
        <v>31490306.390000001</v>
      </c>
      <c r="E342" s="47">
        <f t="shared" si="15"/>
        <v>31490.306390000002</v>
      </c>
      <c r="F342" s="30">
        <v>5142285.42</v>
      </c>
      <c r="G342" s="47">
        <f t="shared" si="16"/>
        <v>5142.2854200000002</v>
      </c>
      <c r="H342" s="47">
        <f t="shared" si="17"/>
        <v>16.32974082980969</v>
      </c>
    </row>
    <row r="343" spans="1:8" x14ac:dyDescent="0.3">
      <c r="A343" s="34" t="s">
        <v>602</v>
      </c>
      <c r="B343" s="35" t="s">
        <v>144</v>
      </c>
      <c r="C343" s="36" t="s">
        <v>341</v>
      </c>
      <c r="D343" s="30">
        <v>31490306.390000001</v>
      </c>
      <c r="E343" s="47">
        <f t="shared" si="15"/>
        <v>31490.306390000002</v>
      </c>
      <c r="F343" s="30">
        <v>5142285.42</v>
      </c>
      <c r="G343" s="47">
        <f t="shared" si="16"/>
        <v>5142.2854200000002</v>
      </c>
      <c r="H343" s="47">
        <f t="shared" si="17"/>
        <v>16.32974082980969</v>
      </c>
    </row>
    <row r="344" spans="1:8" ht="27" x14ac:dyDescent="0.3">
      <c r="A344" s="34" t="s">
        <v>582</v>
      </c>
      <c r="B344" s="35" t="s">
        <v>144</v>
      </c>
      <c r="C344" s="36" t="s">
        <v>342</v>
      </c>
      <c r="D344" s="30">
        <v>31490306.390000001</v>
      </c>
      <c r="E344" s="47">
        <f t="shared" si="15"/>
        <v>31490.306390000002</v>
      </c>
      <c r="F344" s="30">
        <v>5142285.42</v>
      </c>
      <c r="G344" s="47">
        <f t="shared" si="16"/>
        <v>5142.2854200000002</v>
      </c>
      <c r="H344" s="47">
        <f t="shared" si="17"/>
        <v>16.32974082980969</v>
      </c>
    </row>
    <row r="345" spans="1:8" x14ac:dyDescent="0.3">
      <c r="A345" s="34" t="s">
        <v>583</v>
      </c>
      <c r="B345" s="35" t="s">
        <v>144</v>
      </c>
      <c r="C345" s="36" t="s">
        <v>343</v>
      </c>
      <c r="D345" s="30">
        <v>31490306.390000001</v>
      </c>
      <c r="E345" s="47">
        <f t="shared" si="15"/>
        <v>31490.306390000002</v>
      </c>
      <c r="F345" s="30">
        <v>5142285.42</v>
      </c>
      <c r="G345" s="47">
        <f t="shared" si="16"/>
        <v>5142.2854200000002</v>
      </c>
      <c r="H345" s="47">
        <f t="shared" si="17"/>
        <v>16.32974082980969</v>
      </c>
    </row>
    <row r="346" spans="1:8" ht="53.4" x14ac:dyDescent="0.3">
      <c r="A346" s="34" t="s">
        <v>592</v>
      </c>
      <c r="B346" s="35" t="s">
        <v>144</v>
      </c>
      <c r="C346" s="36" t="s">
        <v>344</v>
      </c>
      <c r="D346" s="30">
        <v>23263153</v>
      </c>
      <c r="E346" s="47">
        <f t="shared" si="15"/>
        <v>23263.152999999998</v>
      </c>
      <c r="F346" s="30">
        <v>4934985.42</v>
      </c>
      <c r="G346" s="47">
        <f t="shared" si="16"/>
        <v>4934.98542</v>
      </c>
      <c r="H346" s="47">
        <f t="shared" si="17"/>
        <v>21.213742694294279</v>
      </c>
    </row>
    <row r="347" spans="1:8" x14ac:dyDescent="0.3">
      <c r="A347" s="34" t="s">
        <v>584</v>
      </c>
      <c r="B347" s="35" t="s">
        <v>144</v>
      </c>
      <c r="C347" s="36" t="s">
        <v>345</v>
      </c>
      <c r="D347" s="30">
        <v>8227153.3899999997</v>
      </c>
      <c r="E347" s="47">
        <f t="shared" si="15"/>
        <v>8227.1533899999995</v>
      </c>
      <c r="F347" s="30">
        <v>207300</v>
      </c>
      <c r="G347" s="47">
        <f t="shared" si="16"/>
        <v>207.3</v>
      </c>
      <c r="H347" s="47">
        <f t="shared" si="17"/>
        <v>2.5197050568179575</v>
      </c>
    </row>
    <row r="348" spans="1:8" x14ac:dyDescent="0.3">
      <c r="A348" s="34" t="s">
        <v>603</v>
      </c>
      <c r="B348" s="35" t="s">
        <v>144</v>
      </c>
      <c r="C348" s="36" t="s">
        <v>346</v>
      </c>
      <c r="D348" s="30">
        <v>40618944.899999999</v>
      </c>
      <c r="E348" s="47">
        <f t="shared" si="15"/>
        <v>40618.944899999995</v>
      </c>
      <c r="F348" s="30">
        <v>8458315.2400000002</v>
      </c>
      <c r="G348" s="47">
        <f t="shared" si="16"/>
        <v>8458.3152399999999</v>
      </c>
      <c r="H348" s="47">
        <f t="shared" si="17"/>
        <v>20.823572007652029</v>
      </c>
    </row>
    <row r="349" spans="1:8" x14ac:dyDescent="0.3">
      <c r="A349" s="34" t="s">
        <v>604</v>
      </c>
      <c r="B349" s="35" t="s">
        <v>144</v>
      </c>
      <c r="C349" s="36" t="s">
        <v>347</v>
      </c>
      <c r="D349" s="30">
        <v>2442000</v>
      </c>
      <c r="E349" s="47">
        <f t="shared" si="15"/>
        <v>2442</v>
      </c>
      <c r="F349" s="30">
        <v>656214</v>
      </c>
      <c r="G349" s="47">
        <f t="shared" si="16"/>
        <v>656.21400000000006</v>
      </c>
      <c r="H349" s="47">
        <f t="shared" si="17"/>
        <v>26.871990171990173</v>
      </c>
    </row>
    <row r="350" spans="1:8" x14ac:dyDescent="0.3">
      <c r="A350" s="34" t="s">
        <v>566</v>
      </c>
      <c r="B350" s="35" t="s">
        <v>144</v>
      </c>
      <c r="C350" s="36" t="s">
        <v>348</v>
      </c>
      <c r="D350" s="30">
        <v>2442000</v>
      </c>
      <c r="E350" s="47">
        <f t="shared" si="15"/>
        <v>2442</v>
      </c>
      <c r="F350" s="30">
        <v>656214</v>
      </c>
      <c r="G350" s="47">
        <f t="shared" si="16"/>
        <v>656.21400000000006</v>
      </c>
      <c r="H350" s="47">
        <f t="shared" si="17"/>
        <v>26.871990171990173</v>
      </c>
    </row>
    <row r="351" spans="1:8" x14ac:dyDescent="0.3">
      <c r="A351" s="34" t="s">
        <v>605</v>
      </c>
      <c r="B351" s="35" t="s">
        <v>144</v>
      </c>
      <c r="C351" s="36" t="s">
        <v>349</v>
      </c>
      <c r="D351" s="30">
        <v>2442000</v>
      </c>
      <c r="E351" s="47">
        <f t="shared" si="15"/>
        <v>2442</v>
      </c>
      <c r="F351" s="30">
        <v>656214</v>
      </c>
      <c r="G351" s="47">
        <f t="shared" si="16"/>
        <v>656.21400000000006</v>
      </c>
      <c r="H351" s="47">
        <f t="shared" si="17"/>
        <v>26.871990171990173</v>
      </c>
    </row>
    <row r="352" spans="1:8" x14ac:dyDescent="0.3">
      <c r="A352" s="34" t="s">
        <v>606</v>
      </c>
      <c r="B352" s="35" t="s">
        <v>144</v>
      </c>
      <c r="C352" s="36" t="s">
        <v>350</v>
      </c>
      <c r="D352" s="30">
        <v>2442000</v>
      </c>
      <c r="E352" s="47">
        <f t="shared" si="15"/>
        <v>2442</v>
      </c>
      <c r="F352" s="30">
        <v>656214</v>
      </c>
      <c r="G352" s="47">
        <f t="shared" si="16"/>
        <v>656.21400000000006</v>
      </c>
      <c r="H352" s="47">
        <f t="shared" si="17"/>
        <v>26.871990171990173</v>
      </c>
    </row>
    <row r="353" spans="1:8" x14ac:dyDescent="0.3">
      <c r="A353" s="34" t="s">
        <v>607</v>
      </c>
      <c r="B353" s="35" t="s">
        <v>144</v>
      </c>
      <c r="C353" s="36" t="s">
        <v>351</v>
      </c>
      <c r="D353" s="30">
        <v>10765538</v>
      </c>
      <c r="E353" s="47">
        <f t="shared" si="15"/>
        <v>10765.538</v>
      </c>
      <c r="F353" s="30">
        <v>492384.39</v>
      </c>
      <c r="G353" s="47">
        <f t="shared" si="16"/>
        <v>492.38439</v>
      </c>
      <c r="H353" s="47">
        <f t="shared" si="17"/>
        <v>4.5737090891323771</v>
      </c>
    </row>
    <row r="354" spans="1:8" x14ac:dyDescent="0.3">
      <c r="A354" s="34" t="s">
        <v>566</v>
      </c>
      <c r="B354" s="35" t="s">
        <v>144</v>
      </c>
      <c r="C354" s="36" t="s">
        <v>352</v>
      </c>
      <c r="D354" s="30">
        <v>10765538</v>
      </c>
      <c r="E354" s="47">
        <f t="shared" si="15"/>
        <v>10765.538</v>
      </c>
      <c r="F354" s="30">
        <v>492384.39</v>
      </c>
      <c r="G354" s="47">
        <f t="shared" si="16"/>
        <v>492.38439</v>
      </c>
      <c r="H354" s="47">
        <f t="shared" si="17"/>
        <v>4.5737090891323771</v>
      </c>
    </row>
    <row r="355" spans="1:8" ht="27" x14ac:dyDescent="0.3">
      <c r="A355" s="34" t="s">
        <v>597</v>
      </c>
      <c r="B355" s="35" t="s">
        <v>144</v>
      </c>
      <c r="C355" s="36" t="s">
        <v>353</v>
      </c>
      <c r="D355" s="30">
        <v>10765538</v>
      </c>
      <c r="E355" s="47">
        <f t="shared" si="15"/>
        <v>10765.538</v>
      </c>
      <c r="F355" s="30">
        <v>492384.39</v>
      </c>
      <c r="G355" s="47">
        <f t="shared" si="16"/>
        <v>492.38439</v>
      </c>
      <c r="H355" s="47">
        <f t="shared" si="17"/>
        <v>4.5737090891323771</v>
      </c>
    </row>
    <row r="356" spans="1:8" ht="27" x14ac:dyDescent="0.3">
      <c r="A356" s="34" t="s">
        <v>598</v>
      </c>
      <c r="B356" s="35" t="s">
        <v>144</v>
      </c>
      <c r="C356" s="36" t="s">
        <v>354</v>
      </c>
      <c r="D356" s="30">
        <v>5880000</v>
      </c>
      <c r="E356" s="47">
        <f t="shared" si="15"/>
        <v>5880</v>
      </c>
      <c r="F356" s="30">
        <v>403421.05</v>
      </c>
      <c r="G356" s="47">
        <f t="shared" si="16"/>
        <v>403.42104999999998</v>
      </c>
      <c r="H356" s="47">
        <f t="shared" si="17"/>
        <v>6.8609022108843538</v>
      </c>
    </row>
    <row r="357" spans="1:8" x14ac:dyDescent="0.3">
      <c r="A357" s="34" t="s">
        <v>608</v>
      </c>
      <c r="B357" s="35" t="s">
        <v>144</v>
      </c>
      <c r="C357" s="36" t="s">
        <v>355</v>
      </c>
      <c r="D357" s="30">
        <v>4885538</v>
      </c>
      <c r="E357" s="47">
        <f t="shared" si="15"/>
        <v>4885.5379999999996</v>
      </c>
      <c r="F357" s="30">
        <v>88963.34</v>
      </c>
      <c r="G357" s="47">
        <f t="shared" si="16"/>
        <v>88.963340000000002</v>
      </c>
      <c r="H357" s="47">
        <f t="shared" si="17"/>
        <v>1.8209527794073039</v>
      </c>
    </row>
    <row r="358" spans="1:8" x14ac:dyDescent="0.3">
      <c r="A358" s="34" t="s">
        <v>609</v>
      </c>
      <c r="B358" s="35" t="s">
        <v>144</v>
      </c>
      <c r="C358" s="36" t="s">
        <v>356</v>
      </c>
      <c r="D358" s="30">
        <v>27411406.899999999</v>
      </c>
      <c r="E358" s="47">
        <f t="shared" si="15"/>
        <v>27411.406899999998</v>
      </c>
      <c r="F358" s="30">
        <v>7309716.8499999996</v>
      </c>
      <c r="G358" s="47">
        <f t="shared" si="16"/>
        <v>7309.7168499999998</v>
      </c>
      <c r="H358" s="47">
        <f t="shared" si="17"/>
        <v>26.666697104116899</v>
      </c>
    </row>
    <row r="359" spans="1:8" ht="27" x14ac:dyDescent="0.3">
      <c r="A359" s="34" t="s">
        <v>551</v>
      </c>
      <c r="B359" s="35" t="s">
        <v>144</v>
      </c>
      <c r="C359" s="36" t="s">
        <v>357</v>
      </c>
      <c r="D359" s="30">
        <v>81207</v>
      </c>
      <c r="E359" s="47">
        <f t="shared" si="15"/>
        <v>81.206999999999994</v>
      </c>
      <c r="F359" s="30">
        <v>16575.060000000001</v>
      </c>
      <c r="G359" s="47">
        <f t="shared" si="16"/>
        <v>16.575060000000001</v>
      </c>
      <c r="H359" s="47">
        <f t="shared" si="17"/>
        <v>20.410875909712221</v>
      </c>
    </row>
    <row r="360" spans="1:8" ht="27" x14ac:dyDescent="0.3">
      <c r="A360" s="34" t="s">
        <v>552</v>
      </c>
      <c r="B360" s="35" t="s">
        <v>144</v>
      </c>
      <c r="C360" s="36" t="s">
        <v>358</v>
      </c>
      <c r="D360" s="30">
        <v>81207</v>
      </c>
      <c r="E360" s="47">
        <f t="shared" si="15"/>
        <v>81.206999999999994</v>
      </c>
      <c r="F360" s="30">
        <v>16575.060000000001</v>
      </c>
      <c r="G360" s="47">
        <f t="shared" si="16"/>
        <v>16.575060000000001</v>
      </c>
      <c r="H360" s="47">
        <f t="shared" si="17"/>
        <v>20.410875909712221</v>
      </c>
    </row>
    <row r="361" spans="1:8" x14ac:dyDescent="0.3">
      <c r="A361" s="34" t="s">
        <v>553</v>
      </c>
      <c r="B361" s="35" t="s">
        <v>144</v>
      </c>
      <c r="C361" s="36" t="s">
        <v>359</v>
      </c>
      <c r="D361" s="30">
        <v>81207</v>
      </c>
      <c r="E361" s="47">
        <f t="shared" si="15"/>
        <v>81.206999999999994</v>
      </c>
      <c r="F361" s="30">
        <v>16575.060000000001</v>
      </c>
      <c r="G361" s="47">
        <f t="shared" si="16"/>
        <v>16.575060000000001</v>
      </c>
      <c r="H361" s="47">
        <f t="shared" si="17"/>
        <v>20.410875909712221</v>
      </c>
    </row>
    <row r="362" spans="1:8" x14ac:dyDescent="0.3">
      <c r="A362" s="34" t="s">
        <v>566</v>
      </c>
      <c r="B362" s="35" t="s">
        <v>144</v>
      </c>
      <c r="C362" s="36" t="s">
        <v>360</v>
      </c>
      <c r="D362" s="30">
        <v>27330199.899999999</v>
      </c>
      <c r="E362" s="47">
        <f t="shared" si="15"/>
        <v>27330.1999</v>
      </c>
      <c r="F362" s="30">
        <v>7293141.79</v>
      </c>
      <c r="G362" s="47">
        <f t="shared" si="16"/>
        <v>7293.1417899999997</v>
      </c>
      <c r="H362" s="47">
        <f t="shared" si="17"/>
        <v>26.68528520349388</v>
      </c>
    </row>
    <row r="363" spans="1:8" x14ac:dyDescent="0.3">
      <c r="A363" s="34" t="s">
        <v>605</v>
      </c>
      <c r="B363" s="35" t="s">
        <v>144</v>
      </c>
      <c r="C363" s="36" t="s">
        <v>361</v>
      </c>
      <c r="D363" s="30">
        <v>8120658</v>
      </c>
      <c r="E363" s="47">
        <f t="shared" si="15"/>
        <v>8120.6580000000004</v>
      </c>
      <c r="F363" s="30">
        <v>1657506.79</v>
      </c>
      <c r="G363" s="47">
        <f t="shared" si="16"/>
        <v>1657.5067900000001</v>
      </c>
      <c r="H363" s="47">
        <f t="shared" si="17"/>
        <v>20.410991202929615</v>
      </c>
    </row>
    <row r="364" spans="1:8" ht="27" x14ac:dyDescent="0.3">
      <c r="A364" s="34" t="s">
        <v>610</v>
      </c>
      <c r="B364" s="35" t="s">
        <v>144</v>
      </c>
      <c r="C364" s="36" t="s">
        <v>362</v>
      </c>
      <c r="D364" s="30">
        <v>8120658</v>
      </c>
      <c r="E364" s="47">
        <f t="shared" si="15"/>
        <v>8120.6580000000004</v>
      </c>
      <c r="F364" s="30">
        <v>1657506.79</v>
      </c>
      <c r="G364" s="47">
        <f t="shared" si="16"/>
        <v>1657.5067900000001</v>
      </c>
      <c r="H364" s="47">
        <f t="shared" si="17"/>
        <v>20.410991202929615</v>
      </c>
    </row>
    <row r="365" spans="1:8" ht="27" x14ac:dyDescent="0.3">
      <c r="A365" s="34" t="s">
        <v>597</v>
      </c>
      <c r="B365" s="35" t="s">
        <v>144</v>
      </c>
      <c r="C365" s="36" t="s">
        <v>363</v>
      </c>
      <c r="D365" s="30">
        <v>19209541.899999999</v>
      </c>
      <c r="E365" s="47">
        <f t="shared" si="15"/>
        <v>19209.5419</v>
      </c>
      <c r="F365" s="30">
        <v>5635635</v>
      </c>
      <c r="G365" s="47">
        <f t="shared" si="16"/>
        <v>5635.6350000000002</v>
      </c>
      <c r="H365" s="47">
        <f t="shared" si="17"/>
        <v>29.337685559279269</v>
      </c>
    </row>
    <row r="366" spans="1:8" ht="27" x14ac:dyDescent="0.3">
      <c r="A366" s="34" t="s">
        <v>598</v>
      </c>
      <c r="B366" s="35" t="s">
        <v>144</v>
      </c>
      <c r="C366" s="36" t="s">
        <v>364</v>
      </c>
      <c r="D366" s="30">
        <v>13834505.310000001</v>
      </c>
      <c r="E366" s="47">
        <f t="shared" si="15"/>
        <v>13834.50531</v>
      </c>
      <c r="F366" s="30">
        <v>4286301.6900000004</v>
      </c>
      <c r="G366" s="47">
        <f t="shared" si="16"/>
        <v>4286.3016900000002</v>
      </c>
      <c r="H366" s="47">
        <f t="shared" si="17"/>
        <v>30.982688530985865</v>
      </c>
    </row>
    <row r="367" spans="1:8" ht="27" x14ac:dyDescent="0.3">
      <c r="A367" s="34" t="s">
        <v>611</v>
      </c>
      <c r="B367" s="35" t="s">
        <v>144</v>
      </c>
      <c r="C367" s="36" t="s">
        <v>365</v>
      </c>
      <c r="D367" s="30">
        <v>5375036.5899999999</v>
      </c>
      <c r="E367" s="47">
        <f t="shared" si="15"/>
        <v>5375.0365899999997</v>
      </c>
      <c r="F367" s="30">
        <v>1349333.31</v>
      </c>
      <c r="G367" s="47">
        <f t="shared" si="16"/>
        <v>1349.33331</v>
      </c>
      <c r="H367" s="47">
        <f t="shared" si="17"/>
        <v>25.103704642873879</v>
      </c>
    </row>
    <row r="368" spans="1:8" x14ac:dyDescent="0.3">
      <c r="A368" s="34" t="s">
        <v>612</v>
      </c>
      <c r="B368" s="35" t="s">
        <v>144</v>
      </c>
      <c r="C368" s="36" t="s">
        <v>366</v>
      </c>
      <c r="D368" s="30">
        <v>1091000</v>
      </c>
      <c r="E368" s="47">
        <f t="shared" si="15"/>
        <v>1091</v>
      </c>
      <c r="F368" s="30">
        <v>498030</v>
      </c>
      <c r="G368" s="47">
        <f t="shared" si="16"/>
        <v>498.03</v>
      </c>
      <c r="H368" s="47">
        <f t="shared" si="17"/>
        <v>45.648945921173237</v>
      </c>
    </row>
    <row r="369" spans="1:8" x14ac:dyDescent="0.3">
      <c r="A369" s="34" t="s">
        <v>613</v>
      </c>
      <c r="B369" s="35" t="s">
        <v>144</v>
      </c>
      <c r="C369" s="36" t="s">
        <v>367</v>
      </c>
      <c r="D369" s="30">
        <v>1091000</v>
      </c>
      <c r="E369" s="47">
        <f t="shared" si="15"/>
        <v>1091</v>
      </c>
      <c r="F369" s="30">
        <v>498030</v>
      </c>
      <c r="G369" s="47">
        <f t="shared" si="16"/>
        <v>498.03</v>
      </c>
      <c r="H369" s="47">
        <f t="shared" si="17"/>
        <v>45.648945921173237</v>
      </c>
    </row>
    <row r="370" spans="1:8" ht="53.4" x14ac:dyDescent="0.3">
      <c r="A370" s="34" t="s">
        <v>540</v>
      </c>
      <c r="B370" s="35" t="s">
        <v>144</v>
      </c>
      <c r="C370" s="36" t="s">
        <v>368</v>
      </c>
      <c r="D370" s="30">
        <v>790000</v>
      </c>
      <c r="E370" s="47">
        <f t="shared" si="15"/>
        <v>790</v>
      </c>
      <c r="F370" s="30">
        <v>357150</v>
      </c>
      <c r="G370" s="47">
        <f t="shared" si="16"/>
        <v>357.15</v>
      </c>
      <c r="H370" s="47">
        <f t="shared" si="17"/>
        <v>45.208860759493668</v>
      </c>
    </row>
    <row r="371" spans="1:8" x14ac:dyDescent="0.3">
      <c r="A371" s="34" t="s">
        <v>562</v>
      </c>
      <c r="B371" s="35" t="s">
        <v>144</v>
      </c>
      <c r="C371" s="36" t="s">
        <v>369</v>
      </c>
      <c r="D371" s="30">
        <v>790000</v>
      </c>
      <c r="E371" s="47">
        <f t="shared" si="15"/>
        <v>790</v>
      </c>
      <c r="F371" s="30">
        <v>357150</v>
      </c>
      <c r="G371" s="47">
        <f t="shared" si="16"/>
        <v>357.15</v>
      </c>
      <c r="H371" s="47">
        <f t="shared" si="17"/>
        <v>45.208860759493668</v>
      </c>
    </row>
    <row r="372" spans="1:8" ht="40.200000000000003" x14ac:dyDescent="0.3">
      <c r="A372" s="34" t="s">
        <v>614</v>
      </c>
      <c r="B372" s="35" t="s">
        <v>144</v>
      </c>
      <c r="C372" s="36" t="s">
        <v>370</v>
      </c>
      <c r="D372" s="30">
        <v>790000</v>
      </c>
      <c r="E372" s="47">
        <f t="shared" si="15"/>
        <v>790</v>
      </c>
      <c r="F372" s="30">
        <v>357150</v>
      </c>
      <c r="G372" s="47">
        <f t="shared" si="16"/>
        <v>357.15</v>
      </c>
      <c r="H372" s="47">
        <f t="shared" si="17"/>
        <v>45.208860759493668</v>
      </c>
    </row>
    <row r="373" spans="1:8" ht="27" x14ac:dyDescent="0.3">
      <c r="A373" s="34" t="s">
        <v>551</v>
      </c>
      <c r="B373" s="35" t="s">
        <v>144</v>
      </c>
      <c r="C373" s="36" t="s">
        <v>371</v>
      </c>
      <c r="D373" s="30">
        <v>251000</v>
      </c>
      <c r="E373" s="47">
        <f t="shared" si="15"/>
        <v>251</v>
      </c>
      <c r="F373" s="30">
        <v>118880</v>
      </c>
      <c r="G373" s="47">
        <f t="shared" si="16"/>
        <v>118.88</v>
      </c>
      <c r="H373" s="47">
        <f t="shared" si="17"/>
        <v>47.362549800796813</v>
      </c>
    </row>
    <row r="374" spans="1:8" ht="27" x14ac:dyDescent="0.3">
      <c r="A374" s="34" t="s">
        <v>552</v>
      </c>
      <c r="B374" s="35" t="s">
        <v>144</v>
      </c>
      <c r="C374" s="36" t="s">
        <v>372</v>
      </c>
      <c r="D374" s="30">
        <v>251000</v>
      </c>
      <c r="E374" s="47">
        <f t="shared" si="15"/>
        <v>251</v>
      </c>
      <c r="F374" s="30">
        <v>118880</v>
      </c>
      <c r="G374" s="47">
        <f t="shared" si="16"/>
        <v>118.88</v>
      </c>
      <c r="H374" s="47">
        <f t="shared" si="17"/>
        <v>47.362549800796813</v>
      </c>
    </row>
    <row r="375" spans="1:8" x14ac:dyDescent="0.3">
      <c r="A375" s="34" t="s">
        <v>553</v>
      </c>
      <c r="B375" s="35" t="s">
        <v>144</v>
      </c>
      <c r="C375" s="36" t="s">
        <v>373</v>
      </c>
      <c r="D375" s="30">
        <v>251000</v>
      </c>
      <c r="E375" s="47">
        <f t="shared" si="15"/>
        <v>251</v>
      </c>
      <c r="F375" s="30">
        <v>118880</v>
      </c>
      <c r="G375" s="47">
        <f t="shared" si="16"/>
        <v>118.88</v>
      </c>
      <c r="H375" s="47">
        <f t="shared" si="17"/>
        <v>47.362549800796813</v>
      </c>
    </row>
    <row r="376" spans="1:8" x14ac:dyDescent="0.3">
      <c r="A376" s="34" t="s">
        <v>547</v>
      </c>
      <c r="B376" s="35" t="s">
        <v>144</v>
      </c>
      <c r="C376" s="36" t="s">
        <v>374</v>
      </c>
      <c r="D376" s="30">
        <v>50000</v>
      </c>
      <c r="E376" s="47">
        <f t="shared" si="15"/>
        <v>50</v>
      </c>
      <c r="F376" s="30">
        <v>22000</v>
      </c>
      <c r="G376" s="47">
        <f t="shared" si="16"/>
        <v>22</v>
      </c>
      <c r="H376" s="47">
        <f t="shared" si="17"/>
        <v>44</v>
      </c>
    </row>
    <row r="377" spans="1:8" x14ac:dyDescent="0.3">
      <c r="A377" s="34" t="s">
        <v>548</v>
      </c>
      <c r="B377" s="35" t="s">
        <v>144</v>
      </c>
      <c r="C377" s="36" t="s">
        <v>375</v>
      </c>
      <c r="D377" s="30">
        <v>50000</v>
      </c>
      <c r="E377" s="47">
        <f t="shared" si="15"/>
        <v>50</v>
      </c>
      <c r="F377" s="30">
        <v>22000</v>
      </c>
      <c r="G377" s="47">
        <f t="shared" si="16"/>
        <v>22</v>
      </c>
      <c r="H377" s="47">
        <f t="shared" si="17"/>
        <v>44</v>
      </c>
    </row>
    <row r="378" spans="1:8" x14ac:dyDescent="0.3">
      <c r="A378" s="34" t="s">
        <v>549</v>
      </c>
      <c r="B378" s="35" t="s">
        <v>144</v>
      </c>
      <c r="C378" s="36" t="s">
        <v>376</v>
      </c>
      <c r="D378" s="30">
        <v>50000</v>
      </c>
      <c r="E378" s="47">
        <f t="shared" si="15"/>
        <v>50</v>
      </c>
      <c r="F378" s="30">
        <v>22000</v>
      </c>
      <c r="G378" s="47">
        <f t="shared" si="16"/>
        <v>22</v>
      </c>
      <c r="H378" s="47">
        <f t="shared" si="17"/>
        <v>44</v>
      </c>
    </row>
    <row r="379" spans="1:8" x14ac:dyDescent="0.3">
      <c r="A379" s="34" t="s">
        <v>615</v>
      </c>
      <c r="B379" s="35" t="s">
        <v>144</v>
      </c>
      <c r="C379" s="36" t="s">
        <v>377</v>
      </c>
      <c r="D379" s="30">
        <v>1200000</v>
      </c>
      <c r="E379" s="47">
        <f t="shared" si="15"/>
        <v>1200</v>
      </c>
      <c r="F379" s="30">
        <v>345000</v>
      </c>
      <c r="G379" s="47">
        <f t="shared" si="16"/>
        <v>345</v>
      </c>
      <c r="H379" s="47">
        <f t="shared" si="17"/>
        <v>28.749999999999996</v>
      </c>
    </row>
    <row r="380" spans="1:8" x14ac:dyDescent="0.3">
      <c r="A380" s="34" t="s">
        <v>616</v>
      </c>
      <c r="B380" s="35" t="s">
        <v>144</v>
      </c>
      <c r="C380" s="36" t="s">
        <v>378</v>
      </c>
      <c r="D380" s="30">
        <v>1200000</v>
      </c>
      <c r="E380" s="47">
        <f t="shared" si="15"/>
        <v>1200</v>
      </c>
      <c r="F380" s="30">
        <v>345000</v>
      </c>
      <c r="G380" s="47">
        <f t="shared" si="16"/>
        <v>345</v>
      </c>
      <c r="H380" s="47">
        <f t="shared" si="17"/>
        <v>28.749999999999996</v>
      </c>
    </row>
    <row r="381" spans="1:8" x14ac:dyDescent="0.3">
      <c r="A381" s="34" t="s">
        <v>547</v>
      </c>
      <c r="B381" s="35" t="s">
        <v>144</v>
      </c>
      <c r="C381" s="36" t="s">
        <v>379</v>
      </c>
      <c r="D381" s="30">
        <v>1200000</v>
      </c>
      <c r="E381" s="47">
        <f t="shared" si="15"/>
        <v>1200</v>
      </c>
      <c r="F381" s="30">
        <v>345000</v>
      </c>
      <c r="G381" s="47">
        <f t="shared" si="16"/>
        <v>345</v>
      </c>
      <c r="H381" s="47">
        <f t="shared" si="17"/>
        <v>28.749999999999996</v>
      </c>
    </row>
    <row r="382" spans="1:8" ht="40.200000000000003" x14ac:dyDescent="0.3">
      <c r="A382" s="34" t="s">
        <v>577</v>
      </c>
      <c r="B382" s="35" t="s">
        <v>144</v>
      </c>
      <c r="C382" s="36" t="s">
        <v>380</v>
      </c>
      <c r="D382" s="30">
        <v>1200000</v>
      </c>
      <c r="E382" s="47">
        <f t="shared" si="15"/>
        <v>1200</v>
      </c>
      <c r="F382" s="30">
        <v>345000</v>
      </c>
      <c r="G382" s="47">
        <f t="shared" si="16"/>
        <v>345</v>
      </c>
      <c r="H382" s="47">
        <f t="shared" si="17"/>
        <v>28.749999999999996</v>
      </c>
    </row>
    <row r="383" spans="1:8" ht="53.4" x14ac:dyDescent="0.3">
      <c r="A383" s="34" t="s">
        <v>578</v>
      </c>
      <c r="B383" s="35" t="s">
        <v>144</v>
      </c>
      <c r="C383" s="36" t="s">
        <v>381</v>
      </c>
      <c r="D383" s="30">
        <v>1200000</v>
      </c>
      <c r="E383" s="47">
        <f t="shared" si="15"/>
        <v>1200</v>
      </c>
      <c r="F383" s="30">
        <v>345000</v>
      </c>
      <c r="G383" s="47">
        <f t="shared" si="16"/>
        <v>345</v>
      </c>
      <c r="H383" s="47">
        <f t="shared" si="17"/>
        <v>28.749999999999996</v>
      </c>
    </row>
    <row r="384" spans="1:8" ht="40.200000000000003" x14ac:dyDescent="0.3">
      <c r="A384" s="34" t="s">
        <v>617</v>
      </c>
      <c r="B384" s="35" t="s">
        <v>144</v>
      </c>
      <c r="C384" s="36" t="s">
        <v>382</v>
      </c>
      <c r="D384" s="30">
        <v>29362976</v>
      </c>
      <c r="E384" s="47">
        <f t="shared" si="15"/>
        <v>29362.975999999999</v>
      </c>
      <c r="F384" s="30">
        <v>7340744.0099999998</v>
      </c>
      <c r="G384" s="47">
        <f t="shared" si="16"/>
        <v>7340.7440099999994</v>
      </c>
      <c r="H384" s="47">
        <f t="shared" si="17"/>
        <v>25.000000034056491</v>
      </c>
    </row>
    <row r="385" spans="1:8" ht="40.200000000000003" x14ac:dyDescent="0.3">
      <c r="A385" s="34" t="s">
        <v>618</v>
      </c>
      <c r="B385" s="35" t="s">
        <v>144</v>
      </c>
      <c r="C385" s="36" t="s">
        <v>383</v>
      </c>
      <c r="D385" s="30">
        <v>29362976</v>
      </c>
      <c r="E385" s="47">
        <f t="shared" si="15"/>
        <v>29362.975999999999</v>
      </c>
      <c r="F385" s="30">
        <v>7340744.0099999998</v>
      </c>
      <c r="G385" s="47">
        <f t="shared" si="16"/>
        <v>7340.7440099999994</v>
      </c>
      <c r="H385" s="47">
        <f t="shared" si="17"/>
        <v>25.000000034056491</v>
      </c>
    </row>
    <row r="386" spans="1:8" x14ac:dyDescent="0.3">
      <c r="A386" s="34" t="s">
        <v>619</v>
      </c>
      <c r="B386" s="35" t="s">
        <v>144</v>
      </c>
      <c r="C386" s="36" t="s">
        <v>384</v>
      </c>
      <c r="D386" s="30">
        <v>29362976</v>
      </c>
      <c r="E386" s="47">
        <f t="shared" si="15"/>
        <v>29362.975999999999</v>
      </c>
      <c r="F386" s="30">
        <v>7340744.0099999998</v>
      </c>
      <c r="G386" s="47">
        <f t="shared" si="16"/>
        <v>7340.7440099999994</v>
      </c>
      <c r="H386" s="47">
        <f t="shared" si="17"/>
        <v>25.000000034056491</v>
      </c>
    </row>
    <row r="387" spans="1:8" x14ac:dyDescent="0.3">
      <c r="A387" s="34" t="s">
        <v>620</v>
      </c>
      <c r="B387" s="35" t="s">
        <v>144</v>
      </c>
      <c r="C387" s="36" t="s">
        <v>385</v>
      </c>
      <c r="D387" s="30">
        <v>29362976</v>
      </c>
      <c r="E387" s="47">
        <f t="shared" si="15"/>
        <v>29362.975999999999</v>
      </c>
      <c r="F387" s="30">
        <v>7340744.0099999998</v>
      </c>
      <c r="G387" s="47">
        <f t="shared" si="16"/>
        <v>7340.7440099999994</v>
      </c>
      <c r="H387" s="47">
        <f t="shared" si="17"/>
        <v>25.000000034056491</v>
      </c>
    </row>
    <row r="388" spans="1:8" x14ac:dyDescent="0.3">
      <c r="A388" s="54" t="s">
        <v>621</v>
      </c>
      <c r="B388" s="55" t="s">
        <v>144</v>
      </c>
      <c r="C388" s="56" t="s">
        <v>386</v>
      </c>
      <c r="D388" s="57">
        <v>29362976</v>
      </c>
      <c r="E388" s="47">
        <f t="shared" si="15"/>
        <v>29362.975999999999</v>
      </c>
      <c r="F388" s="57">
        <v>7340744.0099999998</v>
      </c>
      <c r="G388" s="47">
        <f t="shared" si="16"/>
        <v>7340.7440099999994</v>
      </c>
      <c r="H388" s="47">
        <f t="shared" si="17"/>
        <v>25.000000034056491</v>
      </c>
    </row>
    <row r="389" spans="1:8" x14ac:dyDescent="0.3">
      <c r="A389" s="62"/>
      <c r="B389" s="63"/>
      <c r="C389" s="63"/>
      <c r="D389" s="63"/>
      <c r="E389" s="47"/>
      <c r="F389" s="63"/>
      <c r="G389" s="47"/>
      <c r="H389" s="47"/>
    </row>
    <row r="390" spans="1:8" x14ac:dyDescent="0.3">
      <c r="A390" s="58" t="s">
        <v>387</v>
      </c>
      <c r="B390" s="59">
        <v>450</v>
      </c>
      <c r="C390" s="60" t="s">
        <v>15</v>
      </c>
      <c r="D390" s="61">
        <v>-16931012.25</v>
      </c>
      <c r="E390" s="47">
        <f t="shared" si="15"/>
        <v>-16931.01225</v>
      </c>
      <c r="F390" s="61">
        <v>-8695039.4499999993</v>
      </c>
      <c r="G390" s="47">
        <f t="shared" si="16"/>
        <v>-8695.0394499999984</v>
      </c>
      <c r="H390" s="47">
        <f t="shared" si="17"/>
        <v>51.355697589788221</v>
      </c>
    </row>
    <row r="391" spans="1:8" x14ac:dyDescent="0.3">
      <c r="A391" s="49"/>
      <c r="B391" s="50"/>
      <c r="C391" s="51"/>
      <c r="D391" s="52"/>
      <c r="E391" s="52"/>
      <c r="F391" s="52"/>
      <c r="G391" s="52"/>
      <c r="H391" s="52"/>
    </row>
    <row r="392" spans="1:8" x14ac:dyDescent="0.3">
      <c r="A392" s="98" t="s">
        <v>415</v>
      </c>
      <c r="B392" s="99"/>
      <c r="C392" s="99"/>
      <c r="D392" s="99"/>
      <c r="E392" s="99"/>
      <c r="F392" s="99"/>
      <c r="G392" s="99"/>
      <c r="H392" s="99"/>
    </row>
    <row r="393" spans="1:8" ht="356.4" x14ac:dyDescent="0.3">
      <c r="A393" s="64" t="s">
        <v>3</v>
      </c>
      <c r="B393" s="7" t="s">
        <v>1</v>
      </c>
      <c r="C393" s="7" t="s">
        <v>2</v>
      </c>
      <c r="D393" s="24" t="s">
        <v>4</v>
      </c>
      <c r="E393" s="24" t="s">
        <v>411</v>
      </c>
      <c r="F393" s="24" t="s">
        <v>4</v>
      </c>
      <c r="G393" s="24" t="s">
        <v>413</v>
      </c>
      <c r="H393" s="65" t="s">
        <v>414</v>
      </c>
    </row>
    <row r="394" spans="1:8" ht="27" thickBot="1" x14ac:dyDescent="0.35">
      <c r="A394" s="66" t="s">
        <v>5</v>
      </c>
      <c r="B394" s="67" t="s">
        <v>6</v>
      </c>
      <c r="C394" s="67" t="s">
        <v>7</v>
      </c>
      <c r="D394" s="68" t="s">
        <v>11</v>
      </c>
      <c r="E394" s="68" t="s">
        <v>8</v>
      </c>
      <c r="F394" s="68" t="s">
        <v>12</v>
      </c>
      <c r="G394" s="68" t="s">
        <v>9</v>
      </c>
      <c r="H394" s="69" t="s">
        <v>10</v>
      </c>
    </row>
    <row r="395" spans="1:8" x14ac:dyDescent="0.3">
      <c r="A395" s="70" t="s">
        <v>388</v>
      </c>
      <c r="B395" s="71" t="s">
        <v>389</v>
      </c>
      <c r="C395" s="72" t="s">
        <v>15</v>
      </c>
      <c r="D395" s="73">
        <v>16931012.25</v>
      </c>
      <c r="E395" s="73">
        <f>D395/1000</f>
        <v>16931.01225</v>
      </c>
      <c r="F395" s="73">
        <v>8695039.4499999993</v>
      </c>
      <c r="G395" s="73">
        <f>F395/1000</f>
        <v>8695.0394499999984</v>
      </c>
      <c r="H395" s="74">
        <f>G395/E395*100</f>
        <v>51.355697589788221</v>
      </c>
    </row>
    <row r="396" spans="1:8" x14ac:dyDescent="0.3">
      <c r="A396" s="75" t="s">
        <v>390</v>
      </c>
      <c r="B396" s="76"/>
      <c r="C396" s="77"/>
      <c r="D396" s="77"/>
      <c r="E396" s="77"/>
      <c r="F396" s="78"/>
      <c r="G396" s="77"/>
      <c r="H396" s="79"/>
    </row>
    <row r="397" spans="1:8" x14ac:dyDescent="0.3">
      <c r="A397" s="80" t="s">
        <v>391</v>
      </c>
      <c r="B397" s="81" t="s">
        <v>392</v>
      </c>
      <c r="C397" s="82" t="s">
        <v>15</v>
      </c>
      <c r="D397" s="83" t="s">
        <v>16</v>
      </c>
      <c r="E397" s="83" t="s">
        <v>16</v>
      </c>
      <c r="F397" s="83" t="s">
        <v>16</v>
      </c>
      <c r="G397" s="83" t="s">
        <v>16</v>
      </c>
      <c r="H397" s="84" t="s">
        <v>16</v>
      </c>
    </row>
    <row r="398" spans="1:8" x14ac:dyDescent="0.3">
      <c r="A398" s="85" t="s">
        <v>393</v>
      </c>
      <c r="B398" s="76"/>
      <c r="C398" s="77"/>
      <c r="D398" s="77"/>
      <c r="E398" s="77"/>
      <c r="F398" s="77"/>
      <c r="G398" s="77"/>
      <c r="H398" s="79"/>
    </row>
    <row r="399" spans="1:8" x14ac:dyDescent="0.3">
      <c r="A399" s="80" t="s">
        <v>394</v>
      </c>
      <c r="B399" s="81" t="s">
        <v>395</v>
      </c>
      <c r="C399" s="82" t="s">
        <v>15</v>
      </c>
      <c r="D399" s="83" t="s">
        <v>16</v>
      </c>
      <c r="E399" s="83" t="s">
        <v>16</v>
      </c>
      <c r="F399" s="83" t="s">
        <v>16</v>
      </c>
      <c r="G399" s="83" t="s">
        <v>16</v>
      </c>
      <c r="H399" s="84" t="s">
        <v>16</v>
      </c>
    </row>
    <row r="400" spans="1:8" x14ac:dyDescent="0.3">
      <c r="A400" s="85" t="s">
        <v>393</v>
      </c>
      <c r="B400" s="76"/>
      <c r="C400" s="77"/>
      <c r="D400" s="77"/>
      <c r="E400" s="77"/>
      <c r="F400" s="77"/>
      <c r="G400" s="77"/>
      <c r="H400" s="79"/>
    </row>
    <row r="401" spans="1:8" x14ac:dyDescent="0.3">
      <c r="A401" s="80" t="s">
        <v>396</v>
      </c>
      <c r="B401" s="81" t="s">
        <v>397</v>
      </c>
      <c r="C401" s="82" t="s">
        <v>15</v>
      </c>
      <c r="D401" s="83">
        <v>16931012.25</v>
      </c>
      <c r="E401" s="73">
        <f t="shared" ref="E401:E412" si="18">D401/1000</f>
        <v>16931.01225</v>
      </c>
      <c r="F401" s="83">
        <v>8695039.4499999993</v>
      </c>
      <c r="G401" s="73">
        <f t="shared" ref="G401:G412" si="19">F401/1000</f>
        <v>8695.0394499999984</v>
      </c>
      <c r="H401" s="74">
        <f t="shared" ref="H401:H412" si="20">G401/E401*100</f>
        <v>51.355697589788221</v>
      </c>
    </row>
    <row r="402" spans="1:8" ht="27" x14ac:dyDescent="0.3">
      <c r="A402" s="86" t="s">
        <v>622</v>
      </c>
      <c r="B402" s="87" t="s">
        <v>397</v>
      </c>
      <c r="C402" s="82" t="s">
        <v>398</v>
      </c>
      <c r="D402" s="83">
        <v>16931012.25</v>
      </c>
      <c r="E402" s="73">
        <f t="shared" si="18"/>
        <v>16931.01225</v>
      </c>
      <c r="F402" s="83">
        <v>8695039.4499999993</v>
      </c>
      <c r="G402" s="73">
        <f t="shared" si="19"/>
        <v>8695.0394499999984</v>
      </c>
      <c r="H402" s="74">
        <f t="shared" si="20"/>
        <v>51.355697589788221</v>
      </c>
    </row>
    <row r="403" spans="1:8" x14ac:dyDescent="0.3">
      <c r="A403" s="80" t="s">
        <v>399</v>
      </c>
      <c r="B403" s="81" t="s">
        <v>400</v>
      </c>
      <c r="C403" s="82" t="s">
        <v>15</v>
      </c>
      <c r="D403" s="83">
        <v>-1080990327.95</v>
      </c>
      <c r="E403" s="73">
        <f t="shared" si="18"/>
        <v>-1080990.3279500001</v>
      </c>
      <c r="F403" s="83">
        <v>-204054272.13</v>
      </c>
      <c r="G403" s="73">
        <f t="shared" si="19"/>
        <v>-204054.27213</v>
      </c>
      <c r="H403" s="74">
        <f t="shared" si="20"/>
        <v>18.876604799690519</v>
      </c>
    </row>
    <row r="404" spans="1:8" x14ac:dyDescent="0.3">
      <c r="A404" s="86" t="s">
        <v>623</v>
      </c>
      <c r="B404" s="87" t="s">
        <v>400</v>
      </c>
      <c r="C404" s="82" t="s">
        <v>401</v>
      </c>
      <c r="D404" s="83">
        <v>-1080990327.95</v>
      </c>
      <c r="E404" s="73">
        <f t="shared" si="18"/>
        <v>-1080990.3279500001</v>
      </c>
      <c r="F404" s="83">
        <v>-204054272.13</v>
      </c>
      <c r="G404" s="73">
        <f t="shared" si="19"/>
        <v>-204054.27213</v>
      </c>
      <c r="H404" s="74">
        <f t="shared" si="20"/>
        <v>18.876604799690519</v>
      </c>
    </row>
    <row r="405" spans="1:8" x14ac:dyDescent="0.3">
      <c r="A405" s="86" t="s">
        <v>624</v>
      </c>
      <c r="B405" s="87" t="s">
        <v>400</v>
      </c>
      <c r="C405" s="82" t="s">
        <v>402</v>
      </c>
      <c r="D405" s="83">
        <v>-1080990327.95</v>
      </c>
      <c r="E405" s="73">
        <f t="shared" si="18"/>
        <v>-1080990.3279500001</v>
      </c>
      <c r="F405" s="83">
        <v>-204054272.13</v>
      </c>
      <c r="G405" s="73">
        <f t="shared" si="19"/>
        <v>-204054.27213</v>
      </c>
      <c r="H405" s="74">
        <f t="shared" si="20"/>
        <v>18.876604799690519</v>
      </c>
    </row>
    <row r="406" spans="1:8" ht="27" x14ac:dyDescent="0.3">
      <c r="A406" s="86" t="s">
        <v>625</v>
      </c>
      <c r="B406" s="87" t="s">
        <v>400</v>
      </c>
      <c r="C406" s="82" t="s">
        <v>403</v>
      </c>
      <c r="D406" s="83">
        <v>-1080990327.95</v>
      </c>
      <c r="E406" s="73">
        <f t="shared" si="18"/>
        <v>-1080990.3279500001</v>
      </c>
      <c r="F406" s="83">
        <v>-204054272.13</v>
      </c>
      <c r="G406" s="73">
        <f t="shared" si="19"/>
        <v>-204054.27213</v>
      </c>
      <c r="H406" s="74">
        <f t="shared" si="20"/>
        <v>18.876604799690519</v>
      </c>
    </row>
    <row r="407" spans="1:8" ht="27" x14ac:dyDescent="0.3">
      <c r="A407" s="86" t="s">
        <v>626</v>
      </c>
      <c r="B407" s="87" t="s">
        <v>400</v>
      </c>
      <c r="C407" s="82" t="s">
        <v>404</v>
      </c>
      <c r="D407" s="83">
        <v>-1080990327.95</v>
      </c>
      <c r="E407" s="73">
        <f t="shared" si="18"/>
        <v>-1080990.3279500001</v>
      </c>
      <c r="F407" s="83">
        <v>-204054272.13</v>
      </c>
      <c r="G407" s="73">
        <f t="shared" si="19"/>
        <v>-204054.27213</v>
      </c>
      <c r="H407" s="74">
        <f t="shared" si="20"/>
        <v>18.876604799690519</v>
      </c>
    </row>
    <row r="408" spans="1:8" x14ac:dyDescent="0.3">
      <c r="A408" s="80" t="s">
        <v>405</v>
      </c>
      <c r="B408" s="81" t="s">
        <v>406</v>
      </c>
      <c r="C408" s="82" t="s">
        <v>15</v>
      </c>
      <c r="D408" s="83">
        <v>1097921340.2</v>
      </c>
      <c r="E408" s="73">
        <f t="shared" si="18"/>
        <v>1097921.3402</v>
      </c>
      <c r="F408" s="83">
        <v>212749311.58000001</v>
      </c>
      <c r="G408" s="73">
        <f t="shared" si="19"/>
        <v>212749.31158000001</v>
      </c>
      <c r="H408" s="74">
        <f t="shared" si="20"/>
        <v>19.377463921162612</v>
      </c>
    </row>
    <row r="409" spans="1:8" x14ac:dyDescent="0.3">
      <c r="A409" s="86" t="s">
        <v>627</v>
      </c>
      <c r="B409" s="87" t="s">
        <v>406</v>
      </c>
      <c r="C409" s="82" t="s">
        <v>407</v>
      </c>
      <c r="D409" s="83">
        <v>1097921340.2</v>
      </c>
      <c r="E409" s="73">
        <f t="shared" si="18"/>
        <v>1097921.3402</v>
      </c>
      <c r="F409" s="83">
        <v>212749311.58000001</v>
      </c>
      <c r="G409" s="73">
        <f t="shared" si="19"/>
        <v>212749.31158000001</v>
      </c>
      <c r="H409" s="74">
        <f t="shared" si="20"/>
        <v>19.377463921162612</v>
      </c>
    </row>
    <row r="410" spans="1:8" x14ac:dyDescent="0.3">
      <c r="A410" s="86" t="s">
        <v>628</v>
      </c>
      <c r="B410" s="87" t="s">
        <v>406</v>
      </c>
      <c r="C410" s="82" t="s">
        <v>408</v>
      </c>
      <c r="D410" s="83">
        <v>1097921340.2</v>
      </c>
      <c r="E410" s="73">
        <f t="shared" si="18"/>
        <v>1097921.3402</v>
      </c>
      <c r="F410" s="83">
        <v>212749311.58000001</v>
      </c>
      <c r="G410" s="73">
        <f t="shared" si="19"/>
        <v>212749.31158000001</v>
      </c>
      <c r="H410" s="74">
        <f t="shared" si="20"/>
        <v>19.377463921162612</v>
      </c>
    </row>
    <row r="411" spans="1:8" ht="27" x14ac:dyDescent="0.3">
      <c r="A411" s="86" t="s">
        <v>629</v>
      </c>
      <c r="B411" s="87" t="s">
        <v>406</v>
      </c>
      <c r="C411" s="82" t="s">
        <v>409</v>
      </c>
      <c r="D411" s="83">
        <v>1097921340.2</v>
      </c>
      <c r="E411" s="73">
        <f t="shared" si="18"/>
        <v>1097921.3402</v>
      </c>
      <c r="F411" s="83">
        <v>212749311.58000001</v>
      </c>
      <c r="G411" s="73">
        <f t="shared" si="19"/>
        <v>212749.31158000001</v>
      </c>
      <c r="H411" s="74">
        <f t="shared" si="20"/>
        <v>19.377463921162612</v>
      </c>
    </row>
    <row r="412" spans="1:8" ht="27" x14ac:dyDescent="0.3">
      <c r="A412" s="88" t="s">
        <v>630</v>
      </c>
      <c r="B412" s="89" t="s">
        <v>406</v>
      </c>
      <c r="C412" s="90" t="s">
        <v>410</v>
      </c>
      <c r="D412" s="91">
        <v>1097921340.2</v>
      </c>
      <c r="E412" s="40">
        <f t="shared" si="18"/>
        <v>1097921.3402</v>
      </c>
      <c r="F412" s="91">
        <v>212749311.58000001</v>
      </c>
      <c r="G412" s="40">
        <f t="shared" si="19"/>
        <v>212749.31158000001</v>
      </c>
      <c r="H412" s="92">
        <f t="shared" si="20"/>
        <v>19.377463921162612</v>
      </c>
    </row>
  </sheetData>
  <mergeCells count="11">
    <mergeCell ref="A392:H392"/>
    <mergeCell ref="A142:H142"/>
    <mergeCell ref="B1:C2"/>
    <mergeCell ref="A10:H10"/>
    <mergeCell ref="A7:H7"/>
    <mergeCell ref="A8:H8"/>
    <mergeCell ref="G1:H1"/>
    <mergeCell ref="G2:H2"/>
    <mergeCell ref="G3:H3"/>
    <mergeCell ref="G4:H4"/>
    <mergeCell ref="A6:H6"/>
  </mergeCells>
  <pageMargins left="0.59055118110236227" right="0.39370078740157483" top="0.59055118110236227" bottom="0.59055118110236227" header="0" footer="0"/>
  <pageSetup paperSize="9" scale="6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EBDCE94-0189-4BD4-A1FB-3C75A1C783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 2021</vt:lpstr>
      <vt:lpstr>'1 кв. 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2021-04-20T05:31:40Z</cp:lastPrinted>
  <dcterms:created xsi:type="dcterms:W3CDTF">2021-04-20T01:20:03Z</dcterms:created>
  <dcterms:modified xsi:type="dcterms:W3CDTF">2021-04-20T05:32:04Z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0503317G_20210101.xlsx</vt:lpwstr>
  </property>
  <property fmtid="{D5CDD505-2E9C-101B-9397-08002B2CF9AE}" pid="3" name="Название отчета">
    <vt:lpwstr>0503317G_20210101.xlsx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