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s\Отчеты об исполнении бюджета\2024\9 мес. 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67" i="1" l="1"/>
  <c r="J63" i="1" l="1"/>
  <c r="B8" i="1" l="1"/>
  <c r="H27" i="1"/>
  <c r="H18" i="1" l="1"/>
  <c r="H63" i="1" s="1"/>
</calcChain>
</file>

<file path=xl/sharedStrings.xml><?xml version="1.0" encoding="utf-8"?>
<sst xmlns="http://schemas.openxmlformats.org/spreadsheetml/2006/main" count="190" uniqueCount="90">
  <si>
    <t>Приложение
к Порядку использования бюджетных
ассигнований резервного фонда 
Администрации Черниговского округа</t>
  </si>
  <si>
    <t>рублей</t>
  </si>
  <si>
    <t>Утвержденный бюджетом первоначальный годовой объем резервного фонда</t>
  </si>
  <si>
    <t>Уточненный годовой объем резервного фонда</t>
  </si>
  <si>
    <t xml:space="preserve">Направлено </t>
  </si>
  <si>
    <t>Наименование получателя средств</t>
  </si>
  <si>
    <t xml:space="preserve">Раздел,
Подраздел
</t>
  </si>
  <si>
    <t>Целевая статья</t>
  </si>
  <si>
    <t>Вид расхода</t>
  </si>
  <si>
    <t>КОСГУ</t>
  </si>
  <si>
    <t>Сумма средств</t>
  </si>
  <si>
    <t>Направление расходования средств</t>
  </si>
  <si>
    <t>Общий объем средств, выделенных из резервного фонда за отчетный период</t>
  </si>
  <si>
    <t>х</t>
  </si>
  <si>
    <t>ИТОГО:</t>
  </si>
  <si>
    <t>Начальник финансового управления                                                                                                                                              Е.А. Евченко</t>
  </si>
  <si>
    <t>Администрация Черниговского муниципального округа (распоряжение Администрации Черниговского муниципального округа от 11.01.2024 № 4-ра «О выделении денежных средств из Резервного фонда Администрации Черниговского муниципального округа»)</t>
  </si>
  <si>
    <t>Оказание единовременной материальной помощи членам семьи военнослужащего, погибшего в ходе проведения специальной военной операции на территории Украины</t>
  </si>
  <si>
    <t>Администрация Черниговского муниципального округа (распоряжение Администрации Черниговского муниципального округа от 07.02.2024 № 37-ра «О выделении денежных средств из Резервного фонда Администрации Черниговского муниципального округа»)</t>
  </si>
  <si>
    <t>0113</t>
  </si>
  <si>
    <t>Администрация Черниговского муниципального округа (распоряжение Администрации Черниговского муниципального округа от 08.02.2024 № 40-ра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</si>
  <si>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20.02.2024 № 58-ра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</si>
  <si>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21.02.2024 № 62-ра «О выделении денежных средств из Резервного фонда Администрации Черниговского муниципального округа»)</t>
  </si>
  <si>
    <t>Оказание единовременной материальной помощи членам семей военнослужащих, погибших в ходе проведения специальной военной операции на территории Украины</t>
  </si>
  <si>
    <t>Администрация Черниговского муниципального округа (распоряжение Администрации Черниговского муниципального округа от 15.02.2024 № 51-ра «О выделении денежных средств из Резервного фонда Администрации Черниговского муниципального округа»)</t>
  </si>
  <si>
    <t>Осуществление закупок товаров (работ, услуг) в целях реализации специальной меры в сфере экономики, введенной постановлением Правительства РФ от 03.10.2022 №1745 «О специальной мере в сфере экономики и внесении изменения в   Постановление Правительства РФ от 30.04.2020 №616»</t>
  </si>
  <si>
    <t>Администрация Черниговского муниципального округа (распоряжение Администрации Черниговского муниципального округа от 28.02.2024 № 67-ра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</si>
  <si>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01.03.2024 № 76-ра «О выделении денежных средств из Резервного фонда Администрации Черниговского муниципального округа»)</t>
  </si>
  <si>
    <t>Оказание единовременной материальной помощи гражданам, пострадавшим в результате пожара в с. Монастырище</t>
  </si>
  <si>
    <t>Администрация Черниговского муниципального округа (распоряжение Администрации Черниговского муниципального округа от 11.03.2024 № 81-ра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</si>
  <si>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15.03.2024 № 86-ра «О выделении денежных средств из Резервного фонда Администрации Черниговского муниципального округа»)</t>
  </si>
  <si>
    <t>611        811</t>
  </si>
  <si>
    <t>0702</t>
  </si>
  <si>
    <t>342        226</t>
  </si>
  <si>
    <t>Администрация Черниговского муниципального округа (распоряжение Администрации Черниговского муниципального округа от 12.03.2024 № 84-ра «О выделении денежных средств из Резервного фонда Администрации Черниговского муниципального округа»)</t>
  </si>
  <si>
    <t xml:space="preserve">Приобретение воздуходувок в связи с установлением начала пожароопасного сезона на территории Черниговского муниципального округа  </t>
  </si>
  <si>
    <t>Администрация Черниговского муниципального округа (распоряжение Администрации Черниговского муниципального округа от 12.03.2024 № 83-ра «О выделении денежных средств из Резервного фонда Администрации Черниговского муниципального округа»)</t>
  </si>
  <si>
    <t>Предоставление бесплатного одноразового горячего питания детям мобилизованных граждан Черниговского МО, обучающихся в 5-11 классах по образовательным программам основного общего и среднего образования в муниципальных общеобразовательных организациях ЧМО</t>
  </si>
  <si>
    <t>Администрация Черниговского муниципального округа (распоряжение Администрации Черниговского муниципального округа от 22.03.2024 № 92-ра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</si>
  <si>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25.03.2024 № 93-ра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</si>
  <si>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02.04.2024 № 108-ра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</si>
  <si>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05.04.2024 № 113-ра «О выделении денежных средств из Резервного фонда Администрации Черниговского муниципального округа»)</t>
  </si>
  <si>
    <t>Оказание единовременной материальной помощи гражданам, пострадавшим в результате пожара в с. Абражеевка</t>
  </si>
  <si>
    <t>Администрация Черниговского муниципального округа (распоряжение Администрации Черниговского муниципального округа от 24.04.2024 № 147-ра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</si>
  <si>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25.04.2024 № 157-ра «О выделении денежных средств из Резервного фонда Администрации Черниговского муниципального округа»)</t>
  </si>
  <si>
    <t>Проведение мероприятий, направленных на финансовое оздоровление МУП ДС «Родник»</t>
  </si>
  <si>
    <t>Администрация Черниговского муниципального округа (распоряжение Администрации Черниговского муниципального округа от 15.04.2024 № 125-ра «О выделении денежных средств из Резервного фонда Администрации Черниговского муниципального округа»)</t>
  </si>
  <si>
    <t>0412</t>
  </si>
  <si>
    <t>Администрация Черниговского муниципального округа (распоряжение Администрации Черниговского муниципального округа от 25.04.2024 № 160-ра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</si>
  <si>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07.05.2024 № 169-ра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</si>
  <si>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20.05.2024 № 174-ра «О выделении денежных средств из Резервного фонда Администрации Черниговского муниципального округа»)</t>
  </si>
  <si>
    <t>Оказание единовременной материальной помощи гражданам, пострадавшим в результате пожара в с. Черниговка</t>
  </si>
  <si>
    <t>Администрация Черниговского муниципального округа (распоряжение Администрации Черниговского муниципального округа от 24.05.2024 № 184-ра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</si>
  <si>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28.05.2024 № 195-ра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</si>
  <si>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11.06.2024 № 246-ра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</si>
  <si>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19.06.2024 № 256-ра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</si>
  <si>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19.06.2024 № 259-ра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</si>
  <si>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20.06.2024 № 260-ра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</si>
  <si>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24.06.2024 № 266-ра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</si>
  <si>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21.06.2024 № 262-ра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</si>
  <si>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13.06.2024 № 252-ра «О выделении денежных средств из Резервного фонда Администрации Черниговского муниципального округа»)</t>
  </si>
  <si>
    <t>342      226</t>
  </si>
  <si>
    <t xml:space="preserve">Отчет об использовании бюджетных ассигнований резервного фонда Администрации Черниговского муниципального округа
за 9 месяцев 2024 года </t>
  </si>
  <si>
    <t>Администрация Черниговского муниципального округа (распоряжение Администрации Черниговского муниципального округа от 03.07.2024 № 277-ра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</si>
  <si>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04.07.2024 № 279-ра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</si>
  <si>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05.07.2024 № 280-ра «О выделении денежных средств из Резервного фонда Администрации Черниговского муниципального округа»)</t>
  </si>
  <si>
    <t>Закупка стройматериалов для войсковой части 13984</t>
  </si>
  <si>
    <t>Администрация Черниговского муниципального округа (распоряжение Администрации Черниговского муниципального округа от 08.07.2024 № 282-ра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</si>
  <si>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08.07.2024 № 284-ра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</si>
  <si>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08.07.2024 № 283-ра «О выделении денежных средств из Резервного фонда Администрации Черниговского муниципального округа»)</t>
  </si>
  <si>
    <t>Оказание единовременной материальной помощи гражданам, поступившим через военный комиссариат Черниговского района ПК на военную службу по контракту, заключенному в период с 03.06.2024 в целях участия в специальной военной операции на территории ДНР, ЛНР, Украины, а также Запорожской и Херсонской областей</t>
  </si>
  <si>
    <t>0406</t>
  </si>
  <si>
    <t>На восстановление дамбы обвалования Вадимовской РОС, направленные на предупреждение затопления территорий</t>
  </si>
  <si>
    <t>Администрация Черниговского муниципального округа (распоряжение Администрации Черниговского муниципального округа от 18.07.2024 № 298-ра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</si>
  <si>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23.07.2024 № 303-ра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</si>
  <si>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08.08.2024 № 321-ра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</si>
  <si>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19.08.2024 № 328-ра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</si>
  <si>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21.08.2024 № 333-ра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</si>
  <si>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28.08.2024 № 343-ра «О выделении денежных средств из Резервного фонда Администрации Черниговского муниципального округа»)</t>
  </si>
  <si>
    <t>захоронение</t>
  </si>
  <si>
    <t>в том числе:</t>
  </si>
  <si>
    <t>Администрация Черниговского муниципального округа (распоряжение Администрации Черниговского муниципального округа от 04.09.2024 № 356-ра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</si>
  <si>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04.09.2024 № 357-ра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</si>
  <si>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06.09.2024 № 361-ра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</si>
  <si>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11.09.2024 № 373-ра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</si>
  <si>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17.09.2024 № 379-ра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</si>
  <si>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19.09.2024 № 381-ра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</si>
  <si>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19.09.2024 № 382-ра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</si>
  <si>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27.09.2024 № 391-ра «О выделении денежных средств из Резервного фонда Администрации Черниговского муниципального округа»)</t>
  </si>
  <si>
    <t>Администрация Черниговского муниципального округа (распоряжение Администрации Черниговского муниципального округа от 30.09.2024 № 392-ра «О выделении денежных средств из Резервного фонда Администрации Черниговского муниципального округа»)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</si>
</sst>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/>
    <xf numFmtId="4" fontId="3" fillId="0" borderId="0" xfId="0" applyNumberFormat="1" applyFont="1" applyBorder="1"/>
    <xf numFmtId="4" fontId="3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wrapText="1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 wrapText="1"/>
    </xf>
    <xf numFmtId="49" fontId="3" fillId="2" borderId="9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wrapText="1"/>
    </xf>
    <xf numFmtId="4" fontId="3" fillId="0" borderId="6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 shrinkToFi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4" borderId="0" xfId="0" applyFill="1" applyAlignment="1">
      <alignment horizontal="right"/>
    </xf>
    <xf numFmtId="4" fontId="0" fillId="4" borderId="0" xfId="0" applyNumberFormat="1" applyFill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4" fontId="3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/>
    <xf numFmtId="0" fontId="0" fillId="0" borderId="12" xfId="0" applyBorder="1" applyAlignment="1"/>
    <xf numFmtId="0" fontId="3" fillId="0" borderId="0" xfId="0" applyFont="1" applyAlignment="1">
      <alignment horizontal="right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tabSelected="1" topLeftCell="A60" workbookViewId="0">
      <selection activeCell="I58" sqref="I58"/>
    </sheetView>
  </sheetViews>
  <sheetFormatPr defaultRowHeight="15" x14ac:dyDescent="0.25"/>
  <cols>
    <col min="1" max="1" width="13" customWidth="1"/>
    <col min="2" max="2" width="13.140625" customWidth="1"/>
    <col min="3" max="3" width="41.140625" customWidth="1"/>
    <col min="4" max="4" width="7.5703125" customWidth="1"/>
    <col min="5" max="5" width="12.28515625" customWidth="1"/>
    <col min="6" max="7" width="7.7109375" customWidth="1"/>
    <col min="8" max="8" width="14.5703125" customWidth="1"/>
    <col min="9" max="9" width="34.85546875" customWidth="1"/>
    <col min="10" max="10" width="14.140625" customWidth="1"/>
  </cols>
  <sheetData>
    <row r="1" spans="1:21" ht="55.9" customHeight="1" x14ac:dyDescent="0.25">
      <c r="A1" s="1"/>
      <c r="B1" s="1"/>
      <c r="C1" s="1"/>
      <c r="D1" s="1"/>
      <c r="E1" s="1"/>
      <c r="F1" s="1"/>
      <c r="G1" s="75" t="s">
        <v>0</v>
      </c>
      <c r="H1" s="75"/>
      <c r="I1" s="75"/>
      <c r="J1" s="75"/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21" ht="33.6" customHeight="1" x14ac:dyDescent="0.25">
      <c r="A3" s="81" t="s">
        <v>62</v>
      </c>
      <c r="B3" s="82"/>
      <c r="C3" s="82"/>
      <c r="D3" s="82"/>
      <c r="E3" s="82"/>
      <c r="F3" s="82"/>
      <c r="G3" s="82"/>
      <c r="H3" s="82"/>
      <c r="I3" s="82"/>
      <c r="J3" s="82"/>
    </row>
    <row r="4" spans="1:21" x14ac:dyDescent="0.25">
      <c r="A4" s="1"/>
      <c r="B4" s="5"/>
      <c r="C4" s="1"/>
      <c r="D4" s="1"/>
      <c r="E4" s="1"/>
      <c r="F4" s="1"/>
      <c r="G4" s="1"/>
      <c r="H4" s="1"/>
      <c r="I4" s="1"/>
      <c r="J4" s="14" t="s">
        <v>1</v>
      </c>
    </row>
    <row r="5" spans="1:21" x14ac:dyDescent="0.25">
      <c r="A5" s="76" t="s">
        <v>2</v>
      </c>
      <c r="B5" s="76" t="s">
        <v>3</v>
      </c>
      <c r="C5" s="78" t="s">
        <v>4</v>
      </c>
      <c r="D5" s="79"/>
      <c r="E5" s="79"/>
      <c r="F5" s="79"/>
      <c r="G5" s="79"/>
      <c r="H5" s="79"/>
      <c r="I5" s="80"/>
      <c r="J5" s="76" t="s">
        <v>12</v>
      </c>
    </row>
    <row r="6" spans="1:21" ht="86.45" customHeight="1" x14ac:dyDescent="0.25">
      <c r="A6" s="77"/>
      <c r="B6" s="77"/>
      <c r="C6" s="6" t="s">
        <v>5</v>
      </c>
      <c r="D6" s="7" t="s">
        <v>6</v>
      </c>
      <c r="E6" s="6" t="s">
        <v>7</v>
      </c>
      <c r="F6" s="7" t="s">
        <v>8</v>
      </c>
      <c r="G6" s="6" t="s">
        <v>9</v>
      </c>
      <c r="H6" s="7" t="s">
        <v>10</v>
      </c>
      <c r="I6" s="6" t="s">
        <v>11</v>
      </c>
      <c r="J6" s="77"/>
    </row>
    <row r="7" spans="1:21" x14ac:dyDescent="0.25">
      <c r="A7" s="12">
        <v>1</v>
      </c>
      <c r="B7" s="12">
        <v>2</v>
      </c>
      <c r="C7" s="12">
        <v>3</v>
      </c>
      <c r="D7" s="13">
        <v>4</v>
      </c>
      <c r="E7" s="12">
        <v>5</v>
      </c>
      <c r="F7" s="13">
        <v>6</v>
      </c>
      <c r="G7" s="12">
        <v>7</v>
      </c>
      <c r="H7" s="13">
        <v>8</v>
      </c>
      <c r="I7" s="12">
        <v>9</v>
      </c>
      <c r="J7" s="12">
        <v>10</v>
      </c>
    </row>
    <row r="8" spans="1:21" ht="102.6" customHeight="1" x14ac:dyDescent="0.25">
      <c r="A8" s="67">
        <v>19846333</v>
      </c>
      <c r="B8" s="71">
        <f>19846333+3000000</f>
        <v>22846333</v>
      </c>
      <c r="C8" s="21" t="s">
        <v>16</v>
      </c>
      <c r="D8" s="27" t="s">
        <v>19</v>
      </c>
      <c r="E8" s="23">
        <v>9999920280</v>
      </c>
      <c r="F8" s="22">
        <v>360</v>
      </c>
      <c r="G8" s="23">
        <v>296</v>
      </c>
      <c r="H8" s="24">
        <v>100000</v>
      </c>
      <c r="I8" s="25" t="s">
        <v>17</v>
      </c>
      <c r="J8" s="26">
        <v>100000</v>
      </c>
    </row>
    <row r="9" spans="1:21" ht="102.6" customHeight="1" x14ac:dyDescent="0.25">
      <c r="A9" s="68"/>
      <c r="B9" s="72"/>
      <c r="C9" s="15" t="s">
        <v>18</v>
      </c>
      <c r="D9" s="28" t="s">
        <v>19</v>
      </c>
      <c r="E9" s="17">
        <v>9999920280</v>
      </c>
      <c r="F9" s="16">
        <v>360</v>
      </c>
      <c r="G9" s="17">
        <v>296</v>
      </c>
      <c r="H9" s="18">
        <v>200000</v>
      </c>
      <c r="I9" s="19" t="s">
        <v>23</v>
      </c>
      <c r="J9" s="20">
        <v>200000</v>
      </c>
    </row>
    <row r="10" spans="1:21" ht="105" x14ac:dyDescent="0.25">
      <c r="A10" s="68"/>
      <c r="B10" s="72"/>
      <c r="C10" s="21" t="s">
        <v>20</v>
      </c>
      <c r="D10" s="27" t="s">
        <v>19</v>
      </c>
      <c r="E10" s="23">
        <v>9999920280</v>
      </c>
      <c r="F10" s="22">
        <v>360</v>
      </c>
      <c r="G10" s="23">
        <v>296</v>
      </c>
      <c r="H10" s="24">
        <v>100000</v>
      </c>
      <c r="I10" s="25" t="s">
        <v>17</v>
      </c>
      <c r="J10" s="26">
        <v>100000</v>
      </c>
      <c r="N10" s="4"/>
      <c r="O10" s="4"/>
      <c r="P10" s="4"/>
      <c r="Q10" s="4"/>
      <c r="R10" s="4"/>
      <c r="S10" s="9"/>
      <c r="T10" s="4"/>
      <c r="U10" s="9"/>
    </row>
    <row r="11" spans="1:21" ht="105" x14ac:dyDescent="0.25">
      <c r="A11" s="68"/>
      <c r="B11" s="72"/>
      <c r="C11" s="21" t="s">
        <v>21</v>
      </c>
      <c r="D11" s="27" t="s">
        <v>19</v>
      </c>
      <c r="E11" s="23">
        <v>9999920280</v>
      </c>
      <c r="F11" s="22">
        <v>360</v>
      </c>
      <c r="G11" s="23">
        <v>296</v>
      </c>
      <c r="H11" s="24">
        <v>100000</v>
      </c>
      <c r="I11" s="25" t="s">
        <v>17</v>
      </c>
      <c r="J11" s="26">
        <v>100000</v>
      </c>
    </row>
    <row r="12" spans="1:21" ht="105" x14ac:dyDescent="0.25">
      <c r="A12" s="68"/>
      <c r="B12" s="72"/>
      <c r="C12" s="21" t="s">
        <v>22</v>
      </c>
      <c r="D12" s="27" t="s">
        <v>19</v>
      </c>
      <c r="E12" s="23">
        <v>9999920280</v>
      </c>
      <c r="F12" s="22">
        <v>360</v>
      </c>
      <c r="G12" s="23">
        <v>296</v>
      </c>
      <c r="H12" s="24">
        <v>100000</v>
      </c>
      <c r="I12" s="25" t="s">
        <v>17</v>
      </c>
      <c r="J12" s="26">
        <v>100000</v>
      </c>
    </row>
    <row r="13" spans="1:21" ht="130.15" customHeight="1" x14ac:dyDescent="0.25">
      <c r="A13" s="68"/>
      <c r="B13" s="72"/>
      <c r="C13" s="21" t="s">
        <v>24</v>
      </c>
      <c r="D13" s="27" t="s">
        <v>19</v>
      </c>
      <c r="E13" s="23">
        <v>9999920280</v>
      </c>
      <c r="F13" s="22">
        <v>244</v>
      </c>
      <c r="G13" s="23">
        <v>346</v>
      </c>
      <c r="H13" s="24">
        <v>449900</v>
      </c>
      <c r="I13" s="25" t="s">
        <v>25</v>
      </c>
      <c r="J13" s="26">
        <v>449900</v>
      </c>
    </row>
    <row r="14" spans="1:21" ht="105" x14ac:dyDescent="0.25">
      <c r="A14" s="68"/>
      <c r="B14" s="72"/>
      <c r="C14" s="15" t="s">
        <v>26</v>
      </c>
      <c r="D14" s="28" t="s">
        <v>19</v>
      </c>
      <c r="E14" s="17">
        <v>9999920280</v>
      </c>
      <c r="F14" s="16">
        <v>360</v>
      </c>
      <c r="G14" s="17">
        <v>296</v>
      </c>
      <c r="H14" s="18">
        <v>200000</v>
      </c>
      <c r="I14" s="19" t="s">
        <v>23</v>
      </c>
      <c r="J14" s="20">
        <v>200000</v>
      </c>
    </row>
    <row r="15" spans="1:21" ht="105" x14ac:dyDescent="0.25">
      <c r="A15" s="68"/>
      <c r="B15" s="72"/>
      <c r="C15" s="15" t="s">
        <v>27</v>
      </c>
      <c r="D15" s="28" t="s">
        <v>19</v>
      </c>
      <c r="E15" s="17">
        <v>9999920280</v>
      </c>
      <c r="F15" s="16">
        <v>360</v>
      </c>
      <c r="G15" s="17">
        <v>296</v>
      </c>
      <c r="H15" s="18">
        <v>100000</v>
      </c>
      <c r="I15" s="25" t="s">
        <v>28</v>
      </c>
      <c r="J15" s="26">
        <v>100000</v>
      </c>
    </row>
    <row r="16" spans="1:21" ht="105" x14ac:dyDescent="0.25">
      <c r="A16" s="68"/>
      <c r="B16" s="72"/>
      <c r="C16" s="15" t="s">
        <v>29</v>
      </c>
      <c r="D16" s="28" t="s">
        <v>19</v>
      </c>
      <c r="E16" s="17">
        <v>9999920280</v>
      </c>
      <c r="F16" s="16">
        <v>360</v>
      </c>
      <c r="G16" s="17">
        <v>296</v>
      </c>
      <c r="H16" s="18">
        <v>100000</v>
      </c>
      <c r="I16" s="19" t="s">
        <v>23</v>
      </c>
      <c r="J16" s="20">
        <v>100000</v>
      </c>
    </row>
    <row r="17" spans="1:10" ht="105" x14ac:dyDescent="0.25">
      <c r="A17" s="68"/>
      <c r="B17" s="72"/>
      <c r="C17" s="15" t="s">
        <v>30</v>
      </c>
      <c r="D17" s="28" t="s">
        <v>19</v>
      </c>
      <c r="E17" s="17">
        <v>9999920280</v>
      </c>
      <c r="F17" s="16">
        <v>360</v>
      </c>
      <c r="G17" s="17">
        <v>296</v>
      </c>
      <c r="H17" s="18">
        <v>100000</v>
      </c>
      <c r="I17" s="19" t="s">
        <v>23</v>
      </c>
      <c r="J17" s="20">
        <v>100000</v>
      </c>
    </row>
    <row r="18" spans="1:10" ht="154.5" customHeight="1" x14ac:dyDescent="0.25">
      <c r="A18" s="68"/>
      <c r="B18" s="72"/>
      <c r="C18" s="32" t="s">
        <v>34</v>
      </c>
      <c r="D18" s="30" t="s">
        <v>32</v>
      </c>
      <c r="E18" s="17">
        <v>9999920280</v>
      </c>
      <c r="F18" s="29" t="s">
        <v>31</v>
      </c>
      <c r="G18" s="31" t="s">
        <v>33</v>
      </c>
      <c r="H18" s="24">
        <f>63580+212605</f>
        <v>276185</v>
      </c>
      <c r="I18" s="21" t="s">
        <v>37</v>
      </c>
      <c r="J18" s="26">
        <v>276185</v>
      </c>
    </row>
    <row r="19" spans="1:10" ht="105" x14ac:dyDescent="0.25">
      <c r="A19" s="68"/>
      <c r="B19" s="72"/>
      <c r="C19" s="15" t="s">
        <v>36</v>
      </c>
      <c r="D19" s="28" t="s">
        <v>19</v>
      </c>
      <c r="E19" s="17">
        <v>9999920280</v>
      </c>
      <c r="F19" s="16">
        <v>244</v>
      </c>
      <c r="G19" s="17">
        <v>310</v>
      </c>
      <c r="H19" s="33">
        <v>600000</v>
      </c>
      <c r="I19" s="56" t="s">
        <v>35</v>
      </c>
      <c r="J19" s="26">
        <v>600000</v>
      </c>
    </row>
    <row r="20" spans="1:10" ht="105" x14ac:dyDescent="0.25">
      <c r="A20" s="68"/>
      <c r="B20" s="72"/>
      <c r="C20" s="15" t="s">
        <v>38</v>
      </c>
      <c r="D20" s="28" t="s">
        <v>19</v>
      </c>
      <c r="E20" s="17">
        <v>9999920280</v>
      </c>
      <c r="F20" s="16">
        <v>360</v>
      </c>
      <c r="G20" s="17">
        <v>296</v>
      </c>
      <c r="H20" s="18">
        <v>200000</v>
      </c>
      <c r="I20" s="19" t="s">
        <v>23</v>
      </c>
      <c r="J20" s="20">
        <v>200000</v>
      </c>
    </row>
    <row r="21" spans="1:10" ht="105" x14ac:dyDescent="0.25">
      <c r="A21" s="68"/>
      <c r="B21" s="72"/>
      <c r="C21" s="15" t="s">
        <v>39</v>
      </c>
      <c r="D21" s="28" t="s">
        <v>19</v>
      </c>
      <c r="E21" s="17">
        <v>9999920280</v>
      </c>
      <c r="F21" s="16">
        <v>360</v>
      </c>
      <c r="G21" s="17">
        <v>296</v>
      </c>
      <c r="H21" s="18">
        <v>200000</v>
      </c>
      <c r="I21" s="19" t="s">
        <v>23</v>
      </c>
      <c r="J21" s="20">
        <v>200000</v>
      </c>
    </row>
    <row r="22" spans="1:10" ht="105" x14ac:dyDescent="0.25">
      <c r="A22" s="68"/>
      <c r="B22" s="72"/>
      <c r="C22" s="15" t="s">
        <v>40</v>
      </c>
      <c r="D22" s="28" t="s">
        <v>19</v>
      </c>
      <c r="E22" s="17">
        <v>9999920280</v>
      </c>
      <c r="F22" s="16">
        <v>360</v>
      </c>
      <c r="G22" s="17">
        <v>296</v>
      </c>
      <c r="H22" s="18">
        <v>100000</v>
      </c>
      <c r="I22" s="19" t="s">
        <v>23</v>
      </c>
      <c r="J22" s="20">
        <v>100000</v>
      </c>
    </row>
    <row r="23" spans="1:10" ht="105" x14ac:dyDescent="0.25">
      <c r="A23" s="68"/>
      <c r="B23" s="72"/>
      <c r="C23" s="15" t="s">
        <v>41</v>
      </c>
      <c r="D23" s="28" t="s">
        <v>19</v>
      </c>
      <c r="E23" s="17">
        <v>9999920280</v>
      </c>
      <c r="F23" s="16">
        <v>360</v>
      </c>
      <c r="G23" s="17">
        <v>296</v>
      </c>
      <c r="H23" s="18">
        <v>100000</v>
      </c>
      <c r="I23" s="19" t="s">
        <v>23</v>
      </c>
      <c r="J23" s="20">
        <v>100000</v>
      </c>
    </row>
    <row r="24" spans="1:10" ht="105" x14ac:dyDescent="0.25">
      <c r="A24" s="68"/>
      <c r="B24" s="72"/>
      <c r="C24" s="15" t="s">
        <v>43</v>
      </c>
      <c r="D24" s="28" t="s">
        <v>19</v>
      </c>
      <c r="E24" s="17">
        <v>9999920280</v>
      </c>
      <c r="F24" s="16">
        <v>360</v>
      </c>
      <c r="G24" s="17">
        <v>296</v>
      </c>
      <c r="H24" s="18">
        <v>100000</v>
      </c>
      <c r="I24" s="25" t="s">
        <v>42</v>
      </c>
      <c r="J24" s="26">
        <v>100000</v>
      </c>
    </row>
    <row r="25" spans="1:10" ht="105" x14ac:dyDescent="0.25">
      <c r="A25" s="68"/>
      <c r="B25" s="72"/>
      <c r="C25" s="15" t="s">
        <v>44</v>
      </c>
      <c r="D25" s="28" t="s">
        <v>19</v>
      </c>
      <c r="E25" s="17">
        <v>9999920280</v>
      </c>
      <c r="F25" s="16">
        <v>360</v>
      </c>
      <c r="G25" s="17">
        <v>296</v>
      </c>
      <c r="H25" s="18">
        <v>100000</v>
      </c>
      <c r="I25" s="19" t="s">
        <v>23</v>
      </c>
      <c r="J25" s="20">
        <v>100000</v>
      </c>
    </row>
    <row r="26" spans="1:10" ht="105" x14ac:dyDescent="0.25">
      <c r="A26" s="68"/>
      <c r="B26" s="72"/>
      <c r="C26" s="15" t="s">
        <v>46</v>
      </c>
      <c r="D26" s="28" t="s">
        <v>47</v>
      </c>
      <c r="E26" s="17">
        <v>9999920280</v>
      </c>
      <c r="F26" s="16">
        <v>813</v>
      </c>
      <c r="G26" s="17">
        <v>244</v>
      </c>
      <c r="H26" s="18">
        <v>473127.25</v>
      </c>
      <c r="I26" s="19" t="s">
        <v>45</v>
      </c>
      <c r="J26" s="20">
        <v>473127.25</v>
      </c>
    </row>
    <row r="27" spans="1:10" ht="141" customHeight="1" x14ac:dyDescent="0.25">
      <c r="A27" s="68"/>
      <c r="B27" s="72"/>
      <c r="C27" s="32" t="s">
        <v>48</v>
      </c>
      <c r="D27" s="30" t="s">
        <v>32</v>
      </c>
      <c r="E27" s="17">
        <v>9999920280</v>
      </c>
      <c r="F27" s="29" t="s">
        <v>31</v>
      </c>
      <c r="G27" s="31" t="s">
        <v>33</v>
      </c>
      <c r="H27" s="24">
        <f>12280+249060</f>
        <v>261340</v>
      </c>
      <c r="I27" s="21" t="s">
        <v>37</v>
      </c>
      <c r="J27" s="26">
        <v>261340</v>
      </c>
    </row>
    <row r="28" spans="1:10" ht="105" x14ac:dyDescent="0.25">
      <c r="A28" s="68"/>
      <c r="B28" s="72"/>
      <c r="C28" s="15" t="s">
        <v>49</v>
      </c>
      <c r="D28" s="28" t="s">
        <v>19</v>
      </c>
      <c r="E28" s="17">
        <v>9999920280</v>
      </c>
      <c r="F28" s="16">
        <v>360</v>
      </c>
      <c r="G28" s="17">
        <v>296</v>
      </c>
      <c r="H28" s="18">
        <v>100000</v>
      </c>
      <c r="I28" s="19" t="s">
        <v>23</v>
      </c>
      <c r="J28" s="20">
        <v>100000</v>
      </c>
    </row>
    <row r="29" spans="1:10" ht="105" x14ac:dyDescent="0.25">
      <c r="A29" s="68"/>
      <c r="B29" s="72"/>
      <c r="C29" s="15" t="s">
        <v>50</v>
      </c>
      <c r="D29" s="28" t="s">
        <v>19</v>
      </c>
      <c r="E29" s="17">
        <v>9999920280</v>
      </c>
      <c r="F29" s="16">
        <v>360</v>
      </c>
      <c r="G29" s="17">
        <v>296</v>
      </c>
      <c r="H29" s="18">
        <v>50000</v>
      </c>
      <c r="I29" s="25" t="s">
        <v>51</v>
      </c>
      <c r="J29" s="26">
        <v>50000</v>
      </c>
    </row>
    <row r="30" spans="1:10" ht="105" x14ac:dyDescent="0.25">
      <c r="A30" s="68"/>
      <c r="B30" s="72"/>
      <c r="C30" s="15" t="s">
        <v>52</v>
      </c>
      <c r="D30" s="28" t="s">
        <v>19</v>
      </c>
      <c r="E30" s="17">
        <v>9999920280</v>
      </c>
      <c r="F30" s="16">
        <v>360</v>
      </c>
      <c r="G30" s="17">
        <v>296</v>
      </c>
      <c r="H30" s="18">
        <v>200000</v>
      </c>
      <c r="I30" s="19" t="s">
        <v>23</v>
      </c>
      <c r="J30" s="20">
        <v>200000</v>
      </c>
    </row>
    <row r="31" spans="1:10" ht="105" x14ac:dyDescent="0.25">
      <c r="A31" s="68"/>
      <c r="B31" s="72"/>
      <c r="C31" s="15" t="s">
        <v>53</v>
      </c>
      <c r="D31" s="28" t="s">
        <v>19</v>
      </c>
      <c r="E31" s="17">
        <v>9999920280</v>
      </c>
      <c r="F31" s="16">
        <v>360</v>
      </c>
      <c r="G31" s="17">
        <v>296</v>
      </c>
      <c r="H31" s="18">
        <v>100000</v>
      </c>
      <c r="I31" s="19" t="s">
        <v>23</v>
      </c>
      <c r="J31" s="20">
        <v>100000</v>
      </c>
    </row>
    <row r="32" spans="1:10" ht="105" x14ac:dyDescent="0.25">
      <c r="A32" s="68"/>
      <c r="B32" s="72"/>
      <c r="C32" s="21" t="s">
        <v>54</v>
      </c>
      <c r="D32" s="27" t="s">
        <v>19</v>
      </c>
      <c r="E32" s="17">
        <v>9999920280</v>
      </c>
      <c r="F32" s="22">
        <v>360</v>
      </c>
      <c r="G32" s="23">
        <v>296</v>
      </c>
      <c r="H32" s="24">
        <v>100000</v>
      </c>
      <c r="I32" s="19" t="s">
        <v>23</v>
      </c>
      <c r="J32" s="20">
        <v>100000</v>
      </c>
    </row>
    <row r="33" spans="1:10" ht="126.6" customHeight="1" x14ac:dyDescent="0.25">
      <c r="A33" s="68"/>
      <c r="B33" s="72"/>
      <c r="C33" s="21" t="s">
        <v>60</v>
      </c>
      <c r="D33" s="27" t="s">
        <v>32</v>
      </c>
      <c r="E33" s="17">
        <v>9999920280</v>
      </c>
      <c r="F33" s="46" t="s">
        <v>31</v>
      </c>
      <c r="G33" s="47" t="s">
        <v>61</v>
      </c>
      <c r="H33" s="24">
        <v>383085</v>
      </c>
      <c r="I33" s="19" t="s">
        <v>37</v>
      </c>
      <c r="J33" s="20">
        <v>383085</v>
      </c>
    </row>
    <row r="34" spans="1:10" ht="105" x14ac:dyDescent="0.25">
      <c r="A34" s="68"/>
      <c r="B34" s="72"/>
      <c r="C34" s="21" t="s">
        <v>55</v>
      </c>
      <c r="D34" s="27" t="s">
        <v>19</v>
      </c>
      <c r="E34" s="17">
        <v>9999920280</v>
      </c>
      <c r="F34" s="22">
        <v>360</v>
      </c>
      <c r="G34" s="23">
        <v>296</v>
      </c>
      <c r="H34" s="24">
        <v>100000</v>
      </c>
      <c r="I34" s="19" t="s">
        <v>23</v>
      </c>
      <c r="J34" s="20">
        <v>100000</v>
      </c>
    </row>
    <row r="35" spans="1:10" ht="105" x14ac:dyDescent="0.25">
      <c r="A35" s="68"/>
      <c r="B35" s="72"/>
      <c r="C35" s="21" t="s">
        <v>56</v>
      </c>
      <c r="D35" s="27" t="s">
        <v>19</v>
      </c>
      <c r="E35" s="17">
        <v>9999920280</v>
      </c>
      <c r="F35" s="22">
        <v>360</v>
      </c>
      <c r="G35" s="23">
        <v>296</v>
      </c>
      <c r="H35" s="24">
        <v>100000</v>
      </c>
      <c r="I35" s="19" t="s">
        <v>23</v>
      </c>
      <c r="J35" s="20">
        <v>100000</v>
      </c>
    </row>
    <row r="36" spans="1:10" ht="105" x14ac:dyDescent="0.25">
      <c r="A36" s="69"/>
      <c r="B36" s="73"/>
      <c r="C36" s="21" t="s">
        <v>57</v>
      </c>
      <c r="D36" s="27" t="s">
        <v>19</v>
      </c>
      <c r="E36" s="17">
        <v>9999920280</v>
      </c>
      <c r="F36" s="22">
        <v>360</v>
      </c>
      <c r="G36" s="23">
        <v>296</v>
      </c>
      <c r="H36" s="24">
        <v>100000</v>
      </c>
      <c r="I36" s="19" t="s">
        <v>23</v>
      </c>
      <c r="J36" s="20">
        <v>100000</v>
      </c>
    </row>
    <row r="37" spans="1:10" ht="127.9" customHeight="1" x14ac:dyDescent="0.25">
      <c r="A37" s="69"/>
      <c r="B37" s="73"/>
      <c r="C37" s="40" t="s">
        <v>59</v>
      </c>
      <c r="D37" s="27" t="s">
        <v>32</v>
      </c>
      <c r="E37" s="17">
        <v>9999920280</v>
      </c>
      <c r="F37" s="22">
        <v>811</v>
      </c>
      <c r="G37" s="23">
        <v>226</v>
      </c>
      <c r="H37" s="24">
        <v>26805</v>
      </c>
      <c r="I37" s="19" t="s">
        <v>37</v>
      </c>
      <c r="J37" s="20">
        <v>26805</v>
      </c>
    </row>
    <row r="38" spans="1:10" ht="101.45" customHeight="1" x14ac:dyDescent="0.25">
      <c r="A38" s="69"/>
      <c r="B38" s="73"/>
      <c r="C38" s="21" t="s">
        <v>58</v>
      </c>
      <c r="D38" s="27" t="s">
        <v>19</v>
      </c>
      <c r="E38" s="43">
        <v>9999920280</v>
      </c>
      <c r="F38" s="39">
        <v>360</v>
      </c>
      <c r="G38" s="43">
        <v>296</v>
      </c>
      <c r="H38" s="44">
        <v>100000</v>
      </c>
      <c r="I38" s="42" t="s">
        <v>23</v>
      </c>
      <c r="J38" s="41">
        <v>100000</v>
      </c>
    </row>
    <row r="39" spans="1:10" ht="105" x14ac:dyDescent="0.25">
      <c r="A39" s="69"/>
      <c r="B39" s="73"/>
      <c r="C39" s="21" t="s">
        <v>63</v>
      </c>
      <c r="D39" s="27" t="s">
        <v>19</v>
      </c>
      <c r="E39" s="43">
        <v>9999920280</v>
      </c>
      <c r="F39" s="45">
        <v>360</v>
      </c>
      <c r="G39" s="43">
        <v>296</v>
      </c>
      <c r="H39" s="44">
        <v>100000</v>
      </c>
      <c r="I39" s="42" t="s">
        <v>23</v>
      </c>
      <c r="J39" s="41">
        <v>100000</v>
      </c>
    </row>
    <row r="40" spans="1:10" ht="105" x14ac:dyDescent="0.25">
      <c r="A40" s="69"/>
      <c r="B40" s="73"/>
      <c r="C40" s="21" t="s">
        <v>64</v>
      </c>
      <c r="D40" s="27" t="s">
        <v>19</v>
      </c>
      <c r="E40" s="43">
        <v>9999920280</v>
      </c>
      <c r="F40" s="49">
        <v>360</v>
      </c>
      <c r="G40" s="43">
        <v>296</v>
      </c>
      <c r="H40" s="44">
        <v>100000</v>
      </c>
      <c r="I40" s="42" t="s">
        <v>23</v>
      </c>
      <c r="J40" s="41">
        <v>100000</v>
      </c>
    </row>
    <row r="41" spans="1:10" ht="105" x14ac:dyDescent="0.25">
      <c r="A41" s="69"/>
      <c r="B41" s="73"/>
      <c r="C41" s="21" t="s">
        <v>65</v>
      </c>
      <c r="D41" s="27" t="s">
        <v>19</v>
      </c>
      <c r="E41" s="43">
        <v>9999920280</v>
      </c>
      <c r="F41" s="45">
        <v>244</v>
      </c>
      <c r="G41" s="43">
        <v>344</v>
      </c>
      <c r="H41" s="44">
        <v>792242</v>
      </c>
      <c r="I41" s="51" t="s">
        <v>66</v>
      </c>
      <c r="J41" s="41">
        <v>792242</v>
      </c>
    </row>
    <row r="42" spans="1:10" ht="105" x14ac:dyDescent="0.25">
      <c r="A42" s="69"/>
      <c r="B42" s="73"/>
      <c r="C42" s="21" t="s">
        <v>67</v>
      </c>
      <c r="D42" s="27" t="s">
        <v>19</v>
      </c>
      <c r="E42" s="43">
        <v>9999920280</v>
      </c>
      <c r="F42" s="50">
        <v>360</v>
      </c>
      <c r="G42" s="43">
        <v>296</v>
      </c>
      <c r="H42" s="44">
        <v>100000</v>
      </c>
      <c r="I42" s="42" t="s">
        <v>23</v>
      </c>
      <c r="J42" s="41">
        <v>100000</v>
      </c>
    </row>
    <row r="43" spans="1:10" ht="105" x14ac:dyDescent="0.25">
      <c r="A43" s="69"/>
      <c r="B43" s="73"/>
      <c r="C43" s="21" t="s">
        <v>68</v>
      </c>
      <c r="D43" s="27" t="s">
        <v>19</v>
      </c>
      <c r="E43" s="43">
        <v>9999920280</v>
      </c>
      <c r="F43" s="50">
        <v>360</v>
      </c>
      <c r="G43" s="43">
        <v>296</v>
      </c>
      <c r="H43" s="44">
        <v>100000</v>
      </c>
      <c r="I43" s="42" t="s">
        <v>23</v>
      </c>
      <c r="J43" s="41">
        <v>100000</v>
      </c>
    </row>
    <row r="44" spans="1:10" ht="165" x14ac:dyDescent="0.25">
      <c r="A44" s="69"/>
      <c r="B44" s="73"/>
      <c r="C44" s="21" t="s">
        <v>69</v>
      </c>
      <c r="D44" s="27" t="s">
        <v>19</v>
      </c>
      <c r="E44" s="43">
        <v>9999920280</v>
      </c>
      <c r="F44" s="50">
        <v>360</v>
      </c>
      <c r="G44" s="43">
        <v>296</v>
      </c>
      <c r="H44" s="44">
        <v>2000000</v>
      </c>
      <c r="I44" s="42" t="s">
        <v>70</v>
      </c>
      <c r="J44" s="41">
        <v>2000000</v>
      </c>
    </row>
    <row r="45" spans="1:10" ht="105" x14ac:dyDescent="0.25">
      <c r="A45" s="69"/>
      <c r="B45" s="73"/>
      <c r="C45" s="21" t="s">
        <v>65</v>
      </c>
      <c r="D45" s="27" t="s">
        <v>71</v>
      </c>
      <c r="E45" s="43">
        <v>9999920280</v>
      </c>
      <c r="F45" s="50">
        <v>244</v>
      </c>
      <c r="G45" s="43"/>
      <c r="H45" s="44">
        <v>63100</v>
      </c>
      <c r="I45" s="42" t="s">
        <v>72</v>
      </c>
      <c r="J45" s="41">
        <v>63100</v>
      </c>
    </row>
    <row r="46" spans="1:10" ht="105" x14ac:dyDescent="0.25">
      <c r="A46" s="69"/>
      <c r="B46" s="73"/>
      <c r="C46" s="21" t="s">
        <v>73</v>
      </c>
      <c r="D46" s="27" t="s">
        <v>19</v>
      </c>
      <c r="E46" s="43">
        <v>9999920280</v>
      </c>
      <c r="F46" s="50">
        <v>360</v>
      </c>
      <c r="G46" s="43">
        <v>296</v>
      </c>
      <c r="H46" s="44">
        <v>100000</v>
      </c>
      <c r="I46" s="25" t="s">
        <v>51</v>
      </c>
      <c r="J46" s="41">
        <v>100000</v>
      </c>
    </row>
    <row r="47" spans="1:10" ht="105" x14ac:dyDescent="0.25">
      <c r="A47" s="69"/>
      <c r="B47" s="73"/>
      <c r="C47" s="21" t="s">
        <v>74</v>
      </c>
      <c r="D47" s="27" t="s">
        <v>19</v>
      </c>
      <c r="E47" s="43">
        <v>9999920280</v>
      </c>
      <c r="F47" s="52">
        <v>360</v>
      </c>
      <c r="G47" s="43">
        <v>296</v>
      </c>
      <c r="H47" s="44">
        <v>200000</v>
      </c>
      <c r="I47" s="42" t="s">
        <v>23</v>
      </c>
      <c r="J47" s="41">
        <v>200000</v>
      </c>
    </row>
    <row r="48" spans="1:10" ht="165" x14ac:dyDescent="0.25">
      <c r="A48" s="69"/>
      <c r="B48" s="73"/>
      <c r="C48" s="21" t="s">
        <v>75</v>
      </c>
      <c r="D48" s="27" t="s">
        <v>19</v>
      </c>
      <c r="E48" s="43">
        <v>9999920280</v>
      </c>
      <c r="F48" s="53">
        <v>360</v>
      </c>
      <c r="G48" s="43">
        <v>296</v>
      </c>
      <c r="H48" s="44">
        <v>1400000</v>
      </c>
      <c r="I48" s="42" t="s">
        <v>70</v>
      </c>
      <c r="J48" s="41">
        <v>1400000</v>
      </c>
    </row>
    <row r="49" spans="1:10" ht="105" x14ac:dyDescent="0.25">
      <c r="A49" s="69"/>
      <c r="B49" s="73"/>
      <c r="C49" s="21" t="s">
        <v>76</v>
      </c>
      <c r="D49" s="27" t="s">
        <v>19</v>
      </c>
      <c r="E49" s="43">
        <v>9999920280</v>
      </c>
      <c r="F49" s="54">
        <v>360</v>
      </c>
      <c r="G49" s="43">
        <v>296</v>
      </c>
      <c r="H49" s="44">
        <v>100000</v>
      </c>
      <c r="I49" s="42" t="s">
        <v>23</v>
      </c>
      <c r="J49" s="41">
        <v>100000</v>
      </c>
    </row>
    <row r="50" spans="1:10" ht="105" x14ac:dyDescent="0.25">
      <c r="A50" s="69"/>
      <c r="B50" s="73"/>
      <c r="C50" s="21" t="s">
        <v>77</v>
      </c>
      <c r="D50" s="27" t="s">
        <v>19</v>
      </c>
      <c r="E50" s="43">
        <v>9999920280</v>
      </c>
      <c r="F50" s="55">
        <v>360</v>
      </c>
      <c r="G50" s="43">
        <v>296</v>
      </c>
      <c r="H50" s="44">
        <v>100000</v>
      </c>
      <c r="I50" s="42" t="s">
        <v>23</v>
      </c>
      <c r="J50" s="41">
        <v>100000</v>
      </c>
    </row>
    <row r="51" spans="1:10" ht="105" x14ac:dyDescent="0.25">
      <c r="A51" s="69"/>
      <c r="B51" s="73"/>
      <c r="C51" s="21" t="s">
        <v>78</v>
      </c>
      <c r="D51" s="27" t="s">
        <v>19</v>
      </c>
      <c r="E51" s="43">
        <v>9999920280</v>
      </c>
      <c r="F51" s="57">
        <v>360</v>
      </c>
      <c r="G51" s="43">
        <v>296</v>
      </c>
      <c r="H51" s="44">
        <v>100000</v>
      </c>
      <c r="I51" s="42" t="s">
        <v>23</v>
      </c>
      <c r="J51" s="41">
        <v>100000</v>
      </c>
    </row>
    <row r="52" spans="1:10" ht="105" x14ac:dyDescent="0.25">
      <c r="A52" s="69"/>
      <c r="B52" s="73"/>
      <c r="C52" s="21" t="s">
        <v>81</v>
      </c>
      <c r="D52" s="27" t="s">
        <v>19</v>
      </c>
      <c r="E52" s="43">
        <v>9999920280</v>
      </c>
      <c r="F52" s="58">
        <v>360</v>
      </c>
      <c r="G52" s="43">
        <v>296</v>
      </c>
      <c r="H52" s="44">
        <v>100000</v>
      </c>
      <c r="I52" s="42" t="s">
        <v>23</v>
      </c>
      <c r="J52" s="41">
        <v>100000</v>
      </c>
    </row>
    <row r="53" spans="1:10" ht="165" x14ac:dyDescent="0.25">
      <c r="A53" s="69"/>
      <c r="B53" s="73"/>
      <c r="C53" s="21" t="s">
        <v>82</v>
      </c>
      <c r="D53" s="27" t="s">
        <v>19</v>
      </c>
      <c r="E53" s="43">
        <v>9999920280</v>
      </c>
      <c r="F53" s="58">
        <v>360</v>
      </c>
      <c r="G53" s="43">
        <v>296</v>
      </c>
      <c r="H53" s="44">
        <v>1400000</v>
      </c>
      <c r="I53" s="42" t="s">
        <v>70</v>
      </c>
      <c r="J53" s="41">
        <v>1400000</v>
      </c>
    </row>
    <row r="54" spans="1:10" ht="105" x14ac:dyDescent="0.25">
      <c r="A54" s="69"/>
      <c r="B54" s="73"/>
      <c r="C54" s="21" t="s">
        <v>83</v>
      </c>
      <c r="D54" s="27" t="s">
        <v>19</v>
      </c>
      <c r="E54" s="43">
        <v>9999920280</v>
      </c>
      <c r="F54" s="59">
        <v>360</v>
      </c>
      <c r="G54" s="43">
        <v>296</v>
      </c>
      <c r="H54" s="44">
        <v>100000</v>
      </c>
      <c r="I54" s="42" t="s">
        <v>23</v>
      </c>
      <c r="J54" s="41">
        <v>100000</v>
      </c>
    </row>
    <row r="55" spans="1:10" ht="105" x14ac:dyDescent="0.25">
      <c r="A55" s="69"/>
      <c r="B55" s="73"/>
      <c r="C55" s="21" t="s">
        <v>84</v>
      </c>
      <c r="D55" s="27" t="s">
        <v>19</v>
      </c>
      <c r="E55" s="43">
        <v>9999920280</v>
      </c>
      <c r="F55" s="60">
        <v>360</v>
      </c>
      <c r="G55" s="43">
        <v>296</v>
      </c>
      <c r="H55" s="44">
        <v>100000</v>
      </c>
      <c r="I55" s="42" t="s">
        <v>23</v>
      </c>
      <c r="J55" s="41">
        <v>100000</v>
      </c>
    </row>
    <row r="56" spans="1:10" ht="105" x14ac:dyDescent="0.25">
      <c r="A56" s="69"/>
      <c r="B56" s="73"/>
      <c r="C56" s="21" t="s">
        <v>85</v>
      </c>
      <c r="D56" s="27" t="s">
        <v>19</v>
      </c>
      <c r="E56" s="43">
        <v>9999920280</v>
      </c>
      <c r="F56" s="61">
        <v>360</v>
      </c>
      <c r="G56" s="43">
        <v>296</v>
      </c>
      <c r="H56" s="44">
        <v>100000</v>
      </c>
      <c r="I56" s="42" t="s">
        <v>23</v>
      </c>
      <c r="J56" s="41">
        <v>100000</v>
      </c>
    </row>
    <row r="57" spans="1:10" ht="105" x14ac:dyDescent="0.25">
      <c r="A57" s="69"/>
      <c r="B57" s="73"/>
      <c r="C57" s="21" t="s">
        <v>86</v>
      </c>
      <c r="D57" s="27" t="s">
        <v>19</v>
      </c>
      <c r="E57" s="43">
        <v>9999920280</v>
      </c>
      <c r="F57" s="64">
        <v>360</v>
      </c>
      <c r="G57" s="43">
        <v>296</v>
      </c>
      <c r="H57" s="44">
        <v>100000</v>
      </c>
      <c r="I57" s="42" t="s">
        <v>23</v>
      </c>
      <c r="J57" s="41">
        <v>100000</v>
      </c>
    </row>
    <row r="58" spans="1:10" ht="105" x14ac:dyDescent="0.25">
      <c r="A58" s="69"/>
      <c r="B58" s="73"/>
      <c r="C58" s="21" t="s">
        <v>87</v>
      </c>
      <c r="D58" s="27" t="s">
        <v>19</v>
      </c>
      <c r="E58" s="43">
        <v>9999920280</v>
      </c>
      <c r="F58" s="65">
        <v>360</v>
      </c>
      <c r="G58" s="43">
        <v>296</v>
      </c>
      <c r="H58" s="44">
        <v>100000</v>
      </c>
      <c r="I58" s="42" t="s">
        <v>23</v>
      </c>
      <c r="J58" s="41">
        <v>100000</v>
      </c>
    </row>
    <row r="59" spans="1:10" ht="105" x14ac:dyDescent="0.25">
      <c r="A59" s="69"/>
      <c r="B59" s="73"/>
      <c r="C59" s="21" t="s">
        <v>88</v>
      </c>
      <c r="D59" s="27" t="s">
        <v>19</v>
      </c>
      <c r="E59" s="43">
        <v>9999920280</v>
      </c>
      <c r="F59" s="65">
        <v>360</v>
      </c>
      <c r="G59" s="43">
        <v>296</v>
      </c>
      <c r="H59" s="44">
        <v>200000</v>
      </c>
      <c r="I59" s="42" t="s">
        <v>23</v>
      </c>
      <c r="J59" s="41">
        <v>200000</v>
      </c>
    </row>
    <row r="60" spans="1:10" ht="105" x14ac:dyDescent="0.25">
      <c r="A60" s="69"/>
      <c r="B60" s="73"/>
      <c r="C60" s="21" t="s">
        <v>89</v>
      </c>
      <c r="D60" s="27" t="s">
        <v>19</v>
      </c>
      <c r="E60" s="43">
        <v>9999920280</v>
      </c>
      <c r="F60" s="66">
        <v>360</v>
      </c>
      <c r="G60" s="43">
        <v>296</v>
      </c>
      <c r="H60" s="44">
        <v>100000</v>
      </c>
      <c r="I60" s="42" t="s">
        <v>23</v>
      </c>
      <c r="J60" s="41">
        <v>100000</v>
      </c>
    </row>
    <row r="61" spans="1:10" x14ac:dyDescent="0.25">
      <c r="A61" s="69"/>
      <c r="B61" s="73"/>
      <c r="C61" s="21"/>
      <c r="D61" s="27"/>
      <c r="E61" s="43"/>
      <c r="F61" s="45"/>
      <c r="G61" s="43"/>
      <c r="H61" s="44"/>
      <c r="I61" s="42"/>
      <c r="J61" s="41"/>
    </row>
    <row r="62" spans="1:10" x14ac:dyDescent="0.25">
      <c r="A62" s="70"/>
      <c r="B62" s="74"/>
      <c r="C62" s="21"/>
      <c r="D62" s="3"/>
      <c r="E62" s="2"/>
      <c r="F62" s="3"/>
      <c r="G62" s="2"/>
      <c r="H62" s="8"/>
      <c r="I62" s="2"/>
      <c r="J62" s="10"/>
    </row>
    <row r="63" spans="1:10" x14ac:dyDescent="0.25">
      <c r="A63" s="34" t="s">
        <v>13</v>
      </c>
      <c r="B63" s="48" t="s">
        <v>13</v>
      </c>
      <c r="C63" s="11" t="s">
        <v>14</v>
      </c>
      <c r="D63" s="36" t="s">
        <v>13</v>
      </c>
      <c r="E63" s="35" t="s">
        <v>13</v>
      </c>
      <c r="F63" s="36" t="s">
        <v>13</v>
      </c>
      <c r="G63" s="35" t="s">
        <v>13</v>
      </c>
      <c r="H63" s="37">
        <f>SUM(H8:H60)</f>
        <v>12875784.25</v>
      </c>
      <c r="I63" s="35" t="s">
        <v>13</v>
      </c>
      <c r="J63" s="38">
        <f>SUM(J8:J62)</f>
        <v>12875784.25</v>
      </c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 t="s">
        <v>15</v>
      </c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 t="s">
        <v>80</v>
      </c>
    </row>
    <row r="67" spans="1:10" x14ac:dyDescent="0.25">
      <c r="I67" s="62" t="s">
        <v>79</v>
      </c>
      <c r="J67" s="63">
        <f>J8+J9+J10+J11+J12+J14+J16+J17+J20+J21+J22+J23+J25+J28+J30+J31+J32+J34+J35+J36+J38+J39+J40+J42+J43+J47+J49+J50+J51+J52+J54+J55+J56+J57+J58+J59+J60</f>
        <v>4400000</v>
      </c>
    </row>
  </sheetData>
  <mergeCells count="8">
    <mergeCell ref="A8:A62"/>
    <mergeCell ref="B8:B62"/>
    <mergeCell ref="G1:J1"/>
    <mergeCell ref="J5:J6"/>
    <mergeCell ref="A5:A6"/>
    <mergeCell ref="B5:B6"/>
    <mergeCell ref="C5:I5"/>
    <mergeCell ref="A3:J3"/>
  </mergeCells>
  <pageMargins left="0.51181102362204722" right="0.31496062992125984" top="0.35433070866141736" bottom="0.35433070866141736" header="0" footer="0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Admin</cp:lastModifiedBy>
  <cp:lastPrinted>2024-01-26T00:51:25Z</cp:lastPrinted>
  <dcterms:created xsi:type="dcterms:W3CDTF">2024-01-26T00:26:11Z</dcterms:created>
  <dcterms:modified xsi:type="dcterms:W3CDTF">2024-10-14T01:02:29Z</dcterms:modified>
</cp:coreProperties>
</file>