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5\1 полугодие 2025\"/>
    </mc:Choice>
  </mc:AlternateContent>
  <xr:revisionPtr revIDLastSave="0" documentId="13_ncr:1_{23C4049E-66BC-43F5-BDEC-F2FCEF417E1D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definedNames>
    <definedName name="_xlnm._FilterDatabase" localSheetId="0" hidden="1">Лист1!$A$6:$U$89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9" i="1" l="1"/>
  <c r="H89" i="1"/>
  <c r="J94" i="1" l="1"/>
  <c r="J93" i="1" l="1"/>
  <c r="J84" i="1" l="1"/>
  <c r="H84" i="1"/>
  <c r="H54" i="1" l="1"/>
  <c r="H27" i="1"/>
</calcChain>
</file>

<file path=xl/sharedStrings.xml><?xml version="1.0" encoding="utf-8"?>
<sst xmlns="http://schemas.openxmlformats.org/spreadsheetml/2006/main" count="287" uniqueCount="126">
  <si>
    <t>Приложение
к Порядку использования бюджетных
ассигнований резервного фонда 
Администрации Черниговского округа</t>
  </si>
  <si>
    <t>рублей</t>
  </si>
  <si>
    <t>Утвержденный бюджетом первоначальный годовой объем резервного фонда</t>
  </si>
  <si>
    <t>Уточненный годовой объем резервного фонда</t>
  </si>
  <si>
    <t xml:space="preserve">Направлено </t>
  </si>
  <si>
    <t>Наименование получателя средств</t>
  </si>
  <si>
    <t xml:space="preserve">Раздел,
Подраздел
</t>
  </si>
  <si>
    <t>Целевая статья</t>
  </si>
  <si>
    <t>Вид расхода</t>
  </si>
  <si>
    <t>КОСГУ</t>
  </si>
  <si>
    <t>Сумма средств</t>
  </si>
  <si>
    <t>Направление расходования средств</t>
  </si>
  <si>
    <t>Общий объем средств, выделенных из резервного фонда за отчетный период</t>
  </si>
  <si>
    <t>х</t>
  </si>
  <si>
    <t>ИТОГО:</t>
  </si>
  <si>
    <t>Начальник финансового управления                                                                                                                                              Е.А. Евченко</t>
  </si>
  <si>
    <t>Оказание единовременной материальной помощи членам семьи военнослужащего, погибшего в ходе проведения специальной военной операции на территории Украины</t>
  </si>
  <si>
    <t>0113</t>
  </si>
  <si>
    <t>захоронение</t>
  </si>
  <si>
    <t>в том числе:</t>
  </si>
  <si>
    <t>Администрация Черниговского муниципального округа (распоряжение Администрации Черниговского муниципального округа от 10.01.2025 № 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</si>
  <si>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14.01.2025 № 10-ра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</si>
  <si>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16.01.2025 № 10-ра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</si>
  <si>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17.01.2025 № 15-ра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</si>
  <si>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пгт. Сибирцево</t>
  </si>
  <si>
    <t>Администрация Черниговского муниципального округа (распоряжение Администрации Черниговского муниципального округа от 24.01.2025 № 25-ра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</si>
  <si>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29.01.2025 № 29-ра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</si>
  <si>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30.01.2025 № 30-ра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</si>
  <si>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05.02.2025 № 36-ра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</si>
  <si>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поступившим через военный комиссариат Черниговского района ПК на военную службу по контракту, заключенному в период с 03.06.2024 в целях участия в специальной военной операции на территории ДНР, ЛНР, Украины, а также Запорожской и Херсонской областей</t>
  </si>
  <si>
    <t>Администрация Черниговского муниципального округа (распоряжение Администрации Черниговского муниципального округа от 06.02.2025 № 39-ра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</si>
  <si>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21.01.2025 № 22-ра «О выделении денежных средств из Резервного фонда Администрации Черниговского муниципального округа»)</t>
  </si>
  <si>
    <t>0502</t>
  </si>
  <si>
    <t>Возмещение затрат топливоснабжающим организациям, связанных с обеспечением твердым топливом (уголь) демобилизованных участников СВО, имеющих инвалидность, семей погибших и безвести пропавших участников СВО, проживающих в жилых домахс печным отоплением на территории Черниговского муниципального округа</t>
  </si>
  <si>
    <t>Администрация Черниговского муниципального округа (распоряжение Администрации Черниговского муниципального округа от 23.01.2025 № 23-ра «О выделении денежных средств из Резервного фонда Администрации Черниговского муниципального округа»)</t>
  </si>
  <si>
    <t>Возмещение затрат топливоснабжающим организациям, связанных с обеспечением твердым топливом (уголь) социально незащищенных слоев населения, оказавшиеся в трудной жизненной ситуации,  проживающих в жилых домах с печным отоплением на территории Черниговского муниципального округа</t>
  </si>
  <si>
    <t>Администрация Черниговского муниципального округа (распоряжение Администрации Черниговского муниципального округа от 24.01.2025 № 24-ра «О выделении денежных средств из Резервного фонда Администрации Черниговского муниципального округа»)</t>
  </si>
  <si>
    <t>24А</t>
  </si>
  <si>
    <t>24В-уголь                                          222-доставка</t>
  </si>
  <si>
    <t>Администрация Черниговского муниципального округа (распоряжение Администрации Черниговского муниципального округа от 07.02.2025 № 41-ра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</si>
  <si>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14.02.2025 № 50-ра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</si>
  <si>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18.02.2025 № 56-ра «О выделении денежных средств из Резервного фонда администрации Черниговского муниципального округа на осуществление закупок товаров (работ, услуг) в целях реализации специальной меры в сфере экономики, введенной Постановлением Правительства РФ от 03.10.2022 № 1745 "О специальной мере в сфере экономики и внесении изменений в Постановление Правительства РФ от 30.04.2022 № 616"»)</t>
  </si>
  <si>
    <t>Закупка электрогенератора и комплектовочных материалов для военного комиссариата Черниговского района</t>
  </si>
  <si>
    <t>Администрация Черниговского муниципального округа (распоряжение Администрации Черниговского муниципального округа от 21.02.2025 № 64-ра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</si>
  <si>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21.02.2025 № 65-ра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</si>
  <si>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Черниговка</t>
  </si>
  <si>
    <t>Оказание единовременной материальной помощи гражданам, пострадавшим в результате пожара в п. Реттиховка</t>
  </si>
  <si>
    <t>Администрация Черниговского муниципального округа (распоряжение Администрации Черниговского муниципального округа от 21.02.2025 № 63-ра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</si>
  <si>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24.02.2025 № 66-ра «О выделении денежных средств из Резервного фонда Администрации Черниговского муниципального округа»)</t>
  </si>
  <si>
    <t>0702</t>
  </si>
  <si>
    <t>611            811</t>
  </si>
  <si>
    <t>342     226</t>
  </si>
  <si>
    <t>Предоставление бесплатного одноразового горячего питания детям мобилизованных граждан Черниговского МО, обучающихся в 5-11 классах по образовательным программам основного общего и среднего образования в муниципальных общеобразовательных организациях ЧМО</t>
  </si>
  <si>
    <t>Администрация Черниговского муниципального округа (распоряжение Администрации Черниговского муниципального округа от 24.02.2025 № 67-ра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</si>
  <si>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28.02.2025 № 80-ра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</si>
  <si>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28.02.2025 № 79-ра «О выделении денежных средств из Резервного фонда Администрации Черниговского муниципального округа»)</t>
  </si>
  <si>
    <t>222                     24В</t>
  </si>
  <si>
    <t>Администрация Черниговского муниципального округа (распоряжение Администрации Черниговского муниципального округа от 28.02.2025 № 78-ра «О выделении денежных средств из Резервного фонда Администрации Черниговского муниципального округа»)</t>
  </si>
  <si>
    <t>222                    24В</t>
  </si>
  <si>
    <t>Администрация Черниговского муниципального округа (распоряжение Администрации Черниговского муниципального округа от 07.03.2025 № 86-ра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</si>
  <si>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10.03.2025 № 87-ра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</si>
  <si>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11.03.2025 № 91-ра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</si>
  <si>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13.03.2025 № 94-ра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</si>
  <si>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14.03.2025 № 98-ра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</si>
  <si>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17.03.2025 № 102-ра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</si>
  <si>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05.03.2025 № 84-ра «О выделении денежных средств из Резервного фонда Администрации Черниговского муниципального округа»)</t>
  </si>
  <si>
    <t>0605</t>
  </si>
  <si>
    <t>Приобретение отпугивающих средств от хищных животных (а3розольные баллончики, фальшфейеры, звуковые отпугиватели)</t>
  </si>
  <si>
    <t>Администрация Черниговского муниципального округа (распоряжение Администрации Черниговского муниципального округа от 19.03.2025 № 104-ра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</si>
  <si>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20.03.2025 № 105-ра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</si>
  <si>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25.03.2025 № 110-ра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</si>
  <si>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25.03.2025 № 111-ра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</si>
  <si>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27.03.2025 № 118-ра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</si>
  <si>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27.03.2025 № 119-ра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</si>
  <si>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27.03.2025 № 120-ра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</si>
  <si>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07.04.2025 № 129-ра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</si>
  <si>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08.04.2025 № 131-ра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</si>
  <si>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08.04.2025 № 132-ра "О внесении изменений в распоряжение администрации Черниговского муниципального округа от 27.03.2025 №118-ра «О выделении денежных средств из резервного фонда Администрации Черниговского муниципального округа»)</t>
  </si>
  <si>
    <t>Возмещение затрат топливоснабжающим организациям, связанных с обеспечением твердым топливом (уголь) демобилизованных участников СВО, имеющих инвалидность, семей погибших и безвести пропавших участников СВО, проживающих в жилых домах с печным отоплением на территории Черниговского муниципального округа</t>
  </si>
  <si>
    <t>Администрация Черниговского муниципального округа (распоряжение Администрации Черниговского муниципального округа от 14.04.2025 № 135-ра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</si>
  <si>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14.04.2025 № 136-ра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</si>
  <si>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16.04.2025 № 137-ра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</si>
  <si>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21.04.2025 № 143-ра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</si>
  <si>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21.04.2025 № 144-ра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</si>
  <si>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22.04.2025 № 147-ра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</si>
  <si>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18.04.2025 № 140-ра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</si>
  <si>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25.04.2025 № 149-ра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</si>
  <si>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05.05.2025 № 158-ра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</si>
  <si>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07.05.2025 № 167-ра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</si>
  <si>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07.05.2025 № 168-ра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</si>
  <si>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12.05.2025 № 169-ра «О выделении денежных средств из Резервного фонда администрации Черниговского муниципального округа на осуществление закупок товаров (работ, услуг) в целях реализации специальной меры в сфере экономики, введенной Постановлением Правительства РФ от 03.10.2022 № 1745 "О специальной мере в сфере экономики и внесении изменений в Постановление Правительства РФ от 30.04.2022 № 616"»)</t>
  </si>
  <si>
    <t>Администрация Черниговского муниципального округа (распоряжение Администрации Черниговского муниципального округа от 12.05.2025 № 171-ра «О выделении денежных средств из Резервного фонда администрации Черниговского муниципального округа на осуществление закупок товаров (работ, услуг) в целях реализации специальной меры в сфере экономики, введенной Постановлением Правительства РФ от 03.10.2022 № 1745 "О специальной мере в сфере экономики и внесении изменений в Постановление Правительства РФ от 30.04.2022 № 616"»)</t>
  </si>
  <si>
    <t>Закупка строительных материалов для улучшения казарменного, жилищного фонда в/ч13984</t>
  </si>
  <si>
    <t>Закупка квадрокоптера -2шт, радиостанции-10 шт.для в/ч 16871</t>
  </si>
  <si>
    <t>Администрация Черниговского муниципального округа (распоряжение Администрации Черниговского муниципального округа от 13.05.2025 № 173-ра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</si>
  <si>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членам семьи военнослужащего, погибшего в ходе проведения специальной военной операции на территориях ДНР, ЛНР и Украины, отражения вооруженного вторжения на территорию РФ и приграничных территориях субъектов РФ</t>
  </si>
  <si>
    <t>Администрация Черниговского муниципального округа (распоряжение Администрации Черниговского муниципального округа от 14.05.2025 № 178-ра «О выделении денежных средств из Резервного фонда Администрации Черниговского муниципального округа»)</t>
  </si>
  <si>
    <t>Оплата услуг специализированным организациям на выполнение работ по отлову, стерилизации, вакцинации, содержанию безнадзорных животных в приютах, проявляющих немотивированную агрессию, которые не могут выпущены на прежние места</t>
  </si>
  <si>
    <t>Администрация Черниговского муниципального округа (распоряжение Администрации Черниговского муниципального округа от 19.05.2025 № 181-ра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</si>
  <si>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26.05.2025 № 186-ра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</si>
  <si>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27.05.2025 № 194-ра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</si>
  <si>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28.05.2025 № 197-ра «О выделении денежных средств из Резервного фонда Администрации Черниговского муниципального округа»)</t>
  </si>
  <si>
    <t>611         811</t>
  </si>
  <si>
    <t>Администрация Черниговского муниципального округа (распоряжение Администрации Черниговского муниципального округа от 29.05.2025 № 198-ра «О выделении денежных средств из Резервного фонда Администрации Черниговского муниципального округа»)</t>
  </si>
  <si>
    <t>0405</t>
  </si>
  <si>
    <t>контракты СВО</t>
  </si>
  <si>
    <t>Администрация Черниговского муниципального округа (распоряжение администрации Черниговского муниципального округа от 30.05.2025 № 201-ра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</si>
  <si>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02.06.2025 № 205-ра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</si>
  <si>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03.06.2025 № 208-ра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</si>
  <si>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04.06.2025 № 209-ра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</si>
  <si>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04.06.2025 № 210-ра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</si>
  <si>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заключившим контракт о прохождении военной службы в вооруженных силах РФ в целях участия в специальной военной оперции</t>
  </si>
  <si>
    <t xml:space="preserve">Дополнительная мера социальной поддержки лиц, оказавшим содействие в заключении гражданином РФ контракта о прохождении военной службы в вооруженных силах РФ в целях участия в специальной военной оперции  </t>
  </si>
  <si>
    <t>Администрация Черниговского муниципального округа (распоряжение администрации Черниговского муниципального округа от 05.06.2025 № 212-ра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</si>
  <si>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09.06.2025 № 214-ра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</si>
  <si>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10.06.2025 № 216-ра «О выделении денежных средств из Резервного фонда Администрации Черниговского муниципального округа»)</t>
  </si>
  <si>
    <t xml:space="preserve">Дополнительная мера социальной поддержки лиц, оказавшим содействие в заключении гражданином РФ контракта о прохождении военной службы в вооруженных силах РФ в целях участия в специальной военной оперции </t>
  </si>
  <si>
    <t xml:space="preserve">Отчет об использовании бюджетных ассигнований резервного фонда Администрации Черниговского муниципального округа
за 1 полугодие 2025 года </t>
  </si>
  <si>
    <t>Администрация Черниговского муниципального округа (распоряжение администрации Черниговского муниципального округа от 16.06.2025 № 219-ра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</si>
  <si>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17.06.2025 № 224-ра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</si>
  <si>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18.06.2025 № 225-ра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</si>
  <si>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19.06.2025 № 228-ра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</si>
  <si>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18.06.2025 № 226-ра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</si>
  <si>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23.06.2025 № 230-ра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</si>
  <si>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23.06.2025 № 231-ра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</si>
  <si>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26.06.2025 № 235-ра «О выделении денежных средств из Резервного фонда Администрации Черниговского муниципального округа»)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</si>
</sst>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wrapText="1"/>
    </xf>
    <xf numFmtId="49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0" borderId="10" xfId="0" applyBorder="1"/>
    <xf numFmtId="4" fontId="0" fillId="2" borderId="1" xfId="0" applyNumberFormat="1" applyFill="1" applyBorder="1"/>
    <xf numFmtId="4" fontId="0" fillId="0" borderId="5" xfId="0" applyNumberFormat="1" applyBorder="1"/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" fontId="0" fillId="0" borderId="0" xfId="0" applyNumberFormat="1" applyAlignment="1"/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topLeftCell="A87" zoomScaleNormal="100" workbookViewId="0">
      <selection activeCell="L90" sqref="L90"/>
    </sheetView>
  </sheetViews>
  <sheetFormatPr defaultRowHeight="14.4" x14ac:dyDescent="0.3"/>
  <cols>
    <col min="1" max="1" width="13" customWidth="1"/>
    <col min="2" max="2" width="13.109375" customWidth="1"/>
    <col min="3" max="3" width="41.109375" customWidth="1"/>
    <col min="4" max="4" width="7.5546875" customWidth="1"/>
    <col min="5" max="5" width="12.33203125" customWidth="1"/>
    <col min="6" max="7" width="7.6640625" customWidth="1"/>
    <col min="8" max="8" width="14.5546875" customWidth="1"/>
    <col min="9" max="9" width="36.109375" customWidth="1"/>
    <col min="10" max="10" width="14.109375" customWidth="1"/>
  </cols>
  <sheetData>
    <row r="1" spans="1:21" ht="55.95" customHeight="1" x14ac:dyDescent="0.3">
      <c r="A1" s="1"/>
      <c r="B1" s="1"/>
      <c r="C1" s="1"/>
      <c r="D1" s="1"/>
      <c r="E1" s="1"/>
      <c r="F1" s="1"/>
      <c r="G1" s="53" t="s">
        <v>0</v>
      </c>
      <c r="H1" s="53"/>
      <c r="I1" s="53"/>
      <c r="J1" s="53"/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 ht="33.6" customHeight="1" x14ac:dyDescent="0.3">
      <c r="A3" s="59" t="s">
        <v>117</v>
      </c>
      <c r="B3" s="60"/>
      <c r="C3" s="60"/>
      <c r="D3" s="60"/>
      <c r="E3" s="60"/>
      <c r="F3" s="60"/>
      <c r="G3" s="60"/>
      <c r="H3" s="60"/>
      <c r="I3" s="60"/>
      <c r="J3" s="60"/>
    </row>
    <row r="4" spans="1:21" x14ac:dyDescent="0.3">
      <c r="A4" s="1"/>
      <c r="B4" s="2"/>
      <c r="C4" s="1"/>
      <c r="D4" s="1"/>
      <c r="E4" s="1"/>
      <c r="F4" s="1"/>
      <c r="G4" s="1"/>
      <c r="H4" s="1"/>
      <c r="I4" s="1"/>
      <c r="J4" s="8" t="s">
        <v>1</v>
      </c>
    </row>
    <row r="5" spans="1:21" x14ac:dyDescent="0.3">
      <c r="A5" s="54" t="s">
        <v>2</v>
      </c>
      <c r="B5" s="54" t="s">
        <v>3</v>
      </c>
      <c r="C5" s="56" t="s">
        <v>4</v>
      </c>
      <c r="D5" s="57"/>
      <c r="E5" s="57"/>
      <c r="F5" s="57"/>
      <c r="G5" s="57"/>
      <c r="H5" s="57"/>
      <c r="I5" s="58"/>
      <c r="J5" s="54" t="s">
        <v>12</v>
      </c>
    </row>
    <row r="6" spans="1:21" ht="86.4" customHeight="1" x14ac:dyDescent="0.3">
      <c r="A6" s="55"/>
      <c r="B6" s="55"/>
      <c r="C6" s="3" t="s">
        <v>5</v>
      </c>
      <c r="D6" s="4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55"/>
    </row>
    <row r="7" spans="1:21" x14ac:dyDescent="0.3">
      <c r="A7" s="6">
        <v>1</v>
      </c>
      <c r="B7" s="6">
        <v>2</v>
      </c>
      <c r="C7" s="6">
        <v>3</v>
      </c>
      <c r="D7" s="7">
        <v>4</v>
      </c>
      <c r="E7" s="6">
        <v>5</v>
      </c>
      <c r="F7" s="7">
        <v>6</v>
      </c>
      <c r="G7" s="6">
        <v>7</v>
      </c>
      <c r="H7" s="7">
        <v>8</v>
      </c>
      <c r="I7" s="6">
        <v>9</v>
      </c>
      <c r="J7" s="6">
        <v>10</v>
      </c>
    </row>
    <row r="8" spans="1:21" ht="102.6" customHeight="1" x14ac:dyDescent="0.3">
      <c r="A8" s="61">
        <v>1000000</v>
      </c>
      <c r="B8" s="61">
        <v>25553603.949999999</v>
      </c>
      <c r="C8" s="48" t="s">
        <v>20</v>
      </c>
      <c r="D8" s="12" t="s">
        <v>17</v>
      </c>
      <c r="E8" s="11">
        <v>9999920280</v>
      </c>
      <c r="F8" s="10">
        <v>360</v>
      </c>
      <c r="G8" s="11">
        <v>296</v>
      </c>
      <c r="H8" s="32">
        <v>100000</v>
      </c>
      <c r="I8" s="48" t="s">
        <v>16</v>
      </c>
      <c r="J8" s="31">
        <v>100000</v>
      </c>
    </row>
    <row r="9" spans="1:21" s="21" customFormat="1" ht="101.4" customHeight="1" x14ac:dyDescent="0.3">
      <c r="A9" s="62"/>
      <c r="B9" s="62"/>
      <c r="C9" s="48" t="s">
        <v>21</v>
      </c>
      <c r="D9" s="12" t="s">
        <v>17</v>
      </c>
      <c r="E9" s="11">
        <v>9999920280</v>
      </c>
      <c r="F9" s="10">
        <v>360</v>
      </c>
      <c r="G9" s="11">
        <v>296</v>
      </c>
      <c r="H9" s="32">
        <v>100000</v>
      </c>
      <c r="I9" s="48" t="s">
        <v>16</v>
      </c>
      <c r="J9" s="31">
        <v>100000</v>
      </c>
    </row>
    <row r="10" spans="1:21" s="21" customFormat="1" ht="99" customHeight="1" x14ac:dyDescent="0.3">
      <c r="A10" s="62"/>
      <c r="B10" s="62"/>
      <c r="C10" s="48" t="s">
        <v>22</v>
      </c>
      <c r="D10" s="12" t="s">
        <v>17</v>
      </c>
      <c r="E10" s="11">
        <v>9999920280</v>
      </c>
      <c r="F10" s="10">
        <v>360</v>
      </c>
      <c r="G10" s="11">
        <v>296</v>
      </c>
      <c r="H10" s="32">
        <v>100000</v>
      </c>
      <c r="I10" s="48" t="s">
        <v>16</v>
      </c>
      <c r="J10" s="31">
        <v>100000</v>
      </c>
      <c r="N10" s="25"/>
      <c r="O10" s="25"/>
      <c r="P10" s="25"/>
      <c r="Q10" s="25"/>
      <c r="R10" s="25"/>
      <c r="S10" s="26"/>
      <c r="T10" s="25"/>
      <c r="U10" s="26"/>
    </row>
    <row r="11" spans="1:21" s="21" customFormat="1" ht="96.6" x14ac:dyDescent="0.3">
      <c r="A11" s="62"/>
      <c r="B11" s="62"/>
      <c r="C11" s="47" t="s">
        <v>23</v>
      </c>
      <c r="D11" s="27" t="s">
        <v>17</v>
      </c>
      <c r="E11" s="28">
        <v>9999920280</v>
      </c>
      <c r="F11" s="29">
        <v>360</v>
      </c>
      <c r="G11" s="28">
        <v>296</v>
      </c>
      <c r="H11" s="30">
        <v>100000</v>
      </c>
      <c r="I11" s="48" t="s">
        <v>24</v>
      </c>
      <c r="J11" s="31">
        <v>100000</v>
      </c>
    </row>
    <row r="12" spans="1:21" s="21" customFormat="1" ht="96.6" x14ac:dyDescent="0.3">
      <c r="A12" s="62"/>
      <c r="B12" s="62"/>
      <c r="C12" s="48" t="s">
        <v>25</v>
      </c>
      <c r="D12" s="12" t="s">
        <v>17</v>
      </c>
      <c r="E12" s="11">
        <v>9999920280</v>
      </c>
      <c r="F12" s="10">
        <v>360</v>
      </c>
      <c r="G12" s="11">
        <v>296</v>
      </c>
      <c r="H12" s="32">
        <v>200000</v>
      </c>
      <c r="I12" s="48" t="s">
        <v>16</v>
      </c>
      <c r="J12" s="31">
        <v>200000</v>
      </c>
    </row>
    <row r="13" spans="1:21" s="21" customFormat="1" ht="102" customHeight="1" x14ac:dyDescent="0.3">
      <c r="A13" s="62"/>
      <c r="B13" s="62"/>
      <c r="C13" s="48" t="s">
        <v>26</v>
      </c>
      <c r="D13" s="12" t="s">
        <v>17</v>
      </c>
      <c r="E13" s="11">
        <v>9999920280</v>
      </c>
      <c r="F13" s="10">
        <v>360</v>
      </c>
      <c r="G13" s="11">
        <v>296</v>
      </c>
      <c r="H13" s="32">
        <v>100000</v>
      </c>
      <c r="I13" s="48" t="s">
        <v>16</v>
      </c>
      <c r="J13" s="40">
        <v>100000</v>
      </c>
    </row>
    <row r="14" spans="1:21" s="21" customFormat="1" ht="96.6" x14ac:dyDescent="0.3">
      <c r="A14" s="62"/>
      <c r="B14" s="62"/>
      <c r="C14" s="48" t="s">
        <v>27</v>
      </c>
      <c r="D14" s="22" t="s">
        <v>17</v>
      </c>
      <c r="E14" s="11">
        <v>9999920280</v>
      </c>
      <c r="F14" s="23">
        <v>360</v>
      </c>
      <c r="G14" s="9">
        <v>296</v>
      </c>
      <c r="H14" s="39">
        <v>100000</v>
      </c>
      <c r="I14" s="48" t="s">
        <v>16</v>
      </c>
      <c r="J14" s="38">
        <v>100000</v>
      </c>
    </row>
    <row r="15" spans="1:21" s="21" customFormat="1" ht="96.6" x14ac:dyDescent="0.3">
      <c r="A15" s="62"/>
      <c r="B15" s="62"/>
      <c r="C15" s="48" t="s">
        <v>28</v>
      </c>
      <c r="D15" s="22" t="s">
        <v>17</v>
      </c>
      <c r="E15" s="11">
        <v>9999920280</v>
      </c>
      <c r="F15" s="23">
        <v>360</v>
      </c>
      <c r="G15" s="9">
        <v>296</v>
      </c>
      <c r="H15" s="39">
        <v>300000</v>
      </c>
      <c r="I15" s="48" t="s">
        <v>16</v>
      </c>
      <c r="J15" s="38">
        <v>300000</v>
      </c>
    </row>
    <row r="16" spans="1:21" s="37" customFormat="1" ht="126.6" customHeight="1" x14ac:dyDescent="0.3">
      <c r="A16" s="62"/>
      <c r="B16" s="62"/>
      <c r="C16" s="48" t="s">
        <v>30</v>
      </c>
      <c r="D16" s="35" t="s">
        <v>17</v>
      </c>
      <c r="E16" s="33">
        <v>9999920280</v>
      </c>
      <c r="F16" s="34">
        <v>360</v>
      </c>
      <c r="G16" s="33">
        <v>296</v>
      </c>
      <c r="H16" s="36">
        <v>1400000</v>
      </c>
      <c r="I16" s="49" t="s">
        <v>29</v>
      </c>
      <c r="J16" s="40">
        <v>1400000</v>
      </c>
    </row>
    <row r="17" spans="1:10" s="21" customFormat="1" ht="138" x14ac:dyDescent="0.3">
      <c r="A17" s="62"/>
      <c r="B17" s="62"/>
      <c r="C17" s="48" t="s">
        <v>31</v>
      </c>
      <c r="D17" s="22" t="s">
        <v>32</v>
      </c>
      <c r="E17" s="33">
        <v>9999920280</v>
      </c>
      <c r="F17" s="23">
        <v>811</v>
      </c>
      <c r="G17" s="9" t="s">
        <v>37</v>
      </c>
      <c r="H17" s="39">
        <v>409500</v>
      </c>
      <c r="I17" s="50" t="s">
        <v>33</v>
      </c>
      <c r="J17" s="38">
        <v>409500</v>
      </c>
    </row>
    <row r="18" spans="1:10" s="21" customFormat="1" ht="138" customHeight="1" x14ac:dyDescent="0.3">
      <c r="A18" s="62"/>
      <c r="B18" s="62"/>
      <c r="C18" s="48" t="s">
        <v>34</v>
      </c>
      <c r="D18" s="24" t="s">
        <v>32</v>
      </c>
      <c r="E18" s="33">
        <v>9999920280</v>
      </c>
      <c r="F18" s="13">
        <v>811</v>
      </c>
      <c r="G18" s="14" t="s">
        <v>38</v>
      </c>
      <c r="H18" s="36">
        <v>266200</v>
      </c>
      <c r="I18" s="50" t="s">
        <v>35</v>
      </c>
      <c r="J18" s="40">
        <v>266200</v>
      </c>
    </row>
    <row r="19" spans="1:10" s="21" customFormat="1" ht="149.25" customHeight="1" x14ac:dyDescent="0.3">
      <c r="A19" s="62"/>
      <c r="B19" s="62"/>
      <c r="C19" s="48" t="s">
        <v>36</v>
      </c>
      <c r="D19" s="22" t="s">
        <v>32</v>
      </c>
      <c r="E19" s="33">
        <v>9999920280</v>
      </c>
      <c r="F19" s="23">
        <v>811</v>
      </c>
      <c r="G19" s="14" t="s">
        <v>38</v>
      </c>
      <c r="H19" s="41">
        <v>72710</v>
      </c>
      <c r="I19" s="51" t="s">
        <v>33</v>
      </c>
      <c r="J19" s="40">
        <v>72710</v>
      </c>
    </row>
    <row r="20" spans="1:10" s="21" customFormat="1" ht="96.6" x14ac:dyDescent="0.3">
      <c r="A20" s="62"/>
      <c r="B20" s="62"/>
      <c r="C20" s="48" t="s">
        <v>39</v>
      </c>
      <c r="D20" s="22" t="s">
        <v>17</v>
      </c>
      <c r="E20" s="11">
        <v>9999920280</v>
      </c>
      <c r="F20" s="23">
        <v>360</v>
      </c>
      <c r="G20" s="9">
        <v>296</v>
      </c>
      <c r="H20" s="39">
        <v>100000</v>
      </c>
      <c r="I20" s="48" t="s">
        <v>16</v>
      </c>
      <c r="J20" s="38">
        <v>100000</v>
      </c>
    </row>
    <row r="21" spans="1:10" s="21" customFormat="1" ht="138" x14ac:dyDescent="0.3">
      <c r="A21" s="62"/>
      <c r="B21" s="62"/>
      <c r="C21" s="48" t="s">
        <v>40</v>
      </c>
      <c r="D21" s="22" t="s">
        <v>17</v>
      </c>
      <c r="E21" s="11">
        <v>9999920280</v>
      </c>
      <c r="F21" s="23">
        <v>360</v>
      </c>
      <c r="G21" s="9">
        <v>296</v>
      </c>
      <c r="H21" s="39">
        <v>1200000</v>
      </c>
      <c r="I21" s="47" t="s">
        <v>29</v>
      </c>
      <c r="J21" s="38">
        <v>1200000</v>
      </c>
    </row>
    <row r="22" spans="1:10" s="21" customFormat="1" ht="207" x14ac:dyDescent="0.3">
      <c r="A22" s="62"/>
      <c r="B22" s="62"/>
      <c r="C22" s="48" t="s">
        <v>41</v>
      </c>
      <c r="D22" s="22" t="s">
        <v>17</v>
      </c>
      <c r="E22" s="11">
        <v>9999920280</v>
      </c>
      <c r="F22" s="23">
        <v>244</v>
      </c>
      <c r="G22" s="9">
        <v>310</v>
      </c>
      <c r="H22" s="39">
        <v>355060</v>
      </c>
      <c r="I22" s="47" t="s">
        <v>42</v>
      </c>
      <c r="J22" s="38">
        <v>355060</v>
      </c>
    </row>
    <row r="23" spans="1:10" s="21" customFormat="1" ht="96.6" x14ac:dyDescent="0.3">
      <c r="A23" s="62"/>
      <c r="B23" s="62"/>
      <c r="C23" s="47" t="s">
        <v>43</v>
      </c>
      <c r="D23" s="27" t="s">
        <v>17</v>
      </c>
      <c r="E23" s="28">
        <v>9999920280</v>
      </c>
      <c r="F23" s="29">
        <v>360</v>
      </c>
      <c r="G23" s="28">
        <v>296</v>
      </c>
      <c r="H23" s="30">
        <v>50000</v>
      </c>
      <c r="I23" s="48" t="s">
        <v>45</v>
      </c>
      <c r="J23" s="31">
        <v>50000</v>
      </c>
    </row>
    <row r="24" spans="1:10" s="21" customFormat="1" ht="96.6" x14ac:dyDescent="0.3">
      <c r="A24" s="62"/>
      <c r="B24" s="62"/>
      <c r="C24" s="47" t="s">
        <v>44</v>
      </c>
      <c r="D24" s="27" t="s">
        <v>17</v>
      </c>
      <c r="E24" s="28">
        <v>9999920280</v>
      </c>
      <c r="F24" s="29">
        <v>360</v>
      </c>
      <c r="G24" s="28">
        <v>296</v>
      </c>
      <c r="H24" s="30">
        <v>100000</v>
      </c>
      <c r="I24" s="48" t="s">
        <v>46</v>
      </c>
      <c r="J24" s="31">
        <v>100000</v>
      </c>
    </row>
    <row r="25" spans="1:10" s="21" customFormat="1" ht="96.6" x14ac:dyDescent="0.3">
      <c r="A25" s="62"/>
      <c r="B25" s="62"/>
      <c r="C25" s="47" t="s">
        <v>47</v>
      </c>
      <c r="D25" s="27" t="s">
        <v>66</v>
      </c>
      <c r="E25" s="28">
        <v>9999920280</v>
      </c>
      <c r="F25" s="29">
        <v>244</v>
      </c>
      <c r="G25" s="28">
        <v>346</v>
      </c>
      <c r="H25" s="30">
        <v>100000</v>
      </c>
      <c r="I25" s="48" t="s">
        <v>67</v>
      </c>
      <c r="J25" s="31">
        <v>100000</v>
      </c>
    </row>
    <row r="26" spans="1:10" s="21" customFormat="1" ht="96.6" x14ac:dyDescent="0.3">
      <c r="A26" s="62"/>
      <c r="B26" s="62"/>
      <c r="C26" s="47" t="s">
        <v>48</v>
      </c>
      <c r="D26" s="27" t="s">
        <v>17</v>
      </c>
      <c r="E26" s="28">
        <v>9999920280</v>
      </c>
      <c r="F26" s="23">
        <v>360</v>
      </c>
      <c r="G26" s="9">
        <v>296</v>
      </c>
      <c r="H26" s="39">
        <v>100000</v>
      </c>
      <c r="I26" s="47" t="s">
        <v>16</v>
      </c>
      <c r="J26" s="38">
        <v>100000</v>
      </c>
    </row>
    <row r="27" spans="1:10" s="37" customFormat="1" ht="124.2" x14ac:dyDescent="0.3">
      <c r="A27" s="62"/>
      <c r="B27" s="62"/>
      <c r="C27" s="48" t="s">
        <v>53</v>
      </c>
      <c r="D27" s="12" t="s">
        <v>49</v>
      </c>
      <c r="E27" s="42">
        <v>9999920280</v>
      </c>
      <c r="F27" s="34" t="s">
        <v>50</v>
      </c>
      <c r="G27" s="33" t="s">
        <v>51</v>
      </c>
      <c r="H27" s="32">
        <f>45220+223060</f>
        <v>268280</v>
      </c>
      <c r="I27" s="49" t="s">
        <v>52</v>
      </c>
      <c r="J27" s="31">
        <v>268280</v>
      </c>
    </row>
    <row r="28" spans="1:10" s="37" customFormat="1" ht="138" x14ac:dyDescent="0.3">
      <c r="A28" s="62"/>
      <c r="B28" s="62"/>
      <c r="C28" s="48" t="s">
        <v>57</v>
      </c>
      <c r="D28" s="12" t="s">
        <v>32</v>
      </c>
      <c r="E28" s="42">
        <v>9999920280</v>
      </c>
      <c r="F28" s="34">
        <v>811</v>
      </c>
      <c r="G28" s="33" t="s">
        <v>58</v>
      </c>
      <c r="H28" s="32">
        <v>28860</v>
      </c>
      <c r="I28" s="49" t="s">
        <v>33</v>
      </c>
      <c r="J28" s="31">
        <v>28860</v>
      </c>
    </row>
    <row r="29" spans="1:10" s="37" customFormat="1" ht="138" x14ac:dyDescent="0.3">
      <c r="A29" s="62"/>
      <c r="B29" s="62"/>
      <c r="C29" s="48" t="s">
        <v>55</v>
      </c>
      <c r="D29" s="12" t="s">
        <v>32</v>
      </c>
      <c r="E29" s="42">
        <v>9999920280</v>
      </c>
      <c r="F29" s="34">
        <v>811</v>
      </c>
      <c r="G29" s="33" t="s">
        <v>56</v>
      </c>
      <c r="H29" s="36">
        <v>16925</v>
      </c>
      <c r="I29" s="49" t="s">
        <v>35</v>
      </c>
      <c r="J29" s="31">
        <v>16925</v>
      </c>
    </row>
    <row r="30" spans="1:10" s="37" customFormat="1" ht="138" x14ac:dyDescent="0.3">
      <c r="A30" s="62"/>
      <c r="B30" s="62"/>
      <c r="C30" s="48" t="s">
        <v>54</v>
      </c>
      <c r="D30" s="12" t="s">
        <v>32</v>
      </c>
      <c r="E30" s="42">
        <v>9999920280</v>
      </c>
      <c r="F30" s="34">
        <v>811</v>
      </c>
      <c r="G30" s="33" t="s">
        <v>37</v>
      </c>
      <c r="H30" s="32">
        <v>94500</v>
      </c>
      <c r="I30" s="49" t="s">
        <v>33</v>
      </c>
      <c r="J30" s="31">
        <v>94500</v>
      </c>
    </row>
    <row r="31" spans="1:10" s="37" customFormat="1" ht="138" x14ac:dyDescent="0.3">
      <c r="A31" s="62"/>
      <c r="B31" s="62"/>
      <c r="C31" s="48" t="s">
        <v>65</v>
      </c>
      <c r="D31" s="22" t="s">
        <v>17</v>
      </c>
      <c r="E31" s="11">
        <v>9999920280</v>
      </c>
      <c r="F31" s="23">
        <v>360</v>
      </c>
      <c r="G31" s="9">
        <v>296</v>
      </c>
      <c r="H31" s="39">
        <v>400000</v>
      </c>
      <c r="I31" s="47" t="s">
        <v>29</v>
      </c>
      <c r="J31" s="38">
        <v>400000</v>
      </c>
    </row>
    <row r="32" spans="1:10" s="37" customFormat="1" ht="96.6" x14ac:dyDescent="0.3">
      <c r="A32" s="62"/>
      <c r="B32" s="62"/>
      <c r="C32" s="47" t="s">
        <v>59</v>
      </c>
      <c r="D32" s="27" t="s">
        <v>17</v>
      </c>
      <c r="E32" s="28">
        <v>9999920280</v>
      </c>
      <c r="F32" s="23">
        <v>360</v>
      </c>
      <c r="G32" s="9">
        <v>296</v>
      </c>
      <c r="H32" s="39">
        <v>100000</v>
      </c>
      <c r="I32" s="47" t="s">
        <v>16</v>
      </c>
      <c r="J32" s="38">
        <v>100000</v>
      </c>
    </row>
    <row r="33" spans="1:10" s="37" customFormat="1" ht="96.6" x14ac:dyDescent="0.3">
      <c r="A33" s="62"/>
      <c r="B33" s="62"/>
      <c r="C33" s="47" t="s">
        <v>60</v>
      </c>
      <c r="D33" s="27" t="s">
        <v>17</v>
      </c>
      <c r="E33" s="28">
        <v>9999920280</v>
      </c>
      <c r="F33" s="23">
        <v>360</v>
      </c>
      <c r="G33" s="9">
        <v>296</v>
      </c>
      <c r="H33" s="39">
        <v>100000</v>
      </c>
      <c r="I33" s="47" t="s">
        <v>16</v>
      </c>
      <c r="J33" s="38">
        <v>100000</v>
      </c>
    </row>
    <row r="34" spans="1:10" s="37" customFormat="1" ht="138" x14ac:dyDescent="0.3">
      <c r="A34" s="62"/>
      <c r="B34" s="62"/>
      <c r="C34" s="48" t="s">
        <v>61</v>
      </c>
      <c r="D34" s="22" t="s">
        <v>17</v>
      </c>
      <c r="E34" s="11">
        <v>9999920280</v>
      </c>
      <c r="F34" s="23">
        <v>360</v>
      </c>
      <c r="G34" s="9">
        <v>296</v>
      </c>
      <c r="H34" s="39">
        <v>1000000</v>
      </c>
      <c r="I34" s="47" t="s">
        <v>29</v>
      </c>
      <c r="J34" s="38">
        <v>1000000</v>
      </c>
    </row>
    <row r="35" spans="1:10" s="37" customFormat="1" ht="96.6" x14ac:dyDescent="0.3">
      <c r="A35" s="62"/>
      <c r="B35" s="62"/>
      <c r="C35" s="48" t="s">
        <v>62</v>
      </c>
      <c r="D35" s="22" t="s">
        <v>17</v>
      </c>
      <c r="E35" s="11">
        <v>9999920280</v>
      </c>
      <c r="F35" s="23">
        <v>360</v>
      </c>
      <c r="G35" s="9">
        <v>296</v>
      </c>
      <c r="H35" s="39">
        <v>200000</v>
      </c>
      <c r="I35" s="47" t="s">
        <v>16</v>
      </c>
      <c r="J35" s="38">
        <v>200000</v>
      </c>
    </row>
    <row r="36" spans="1:10" s="37" customFormat="1" ht="96.6" x14ac:dyDescent="0.3">
      <c r="A36" s="62"/>
      <c r="B36" s="62"/>
      <c r="C36" s="48" t="s">
        <v>63</v>
      </c>
      <c r="D36" s="22" t="s">
        <v>17</v>
      </c>
      <c r="E36" s="11">
        <v>9999920280</v>
      </c>
      <c r="F36" s="23">
        <v>360</v>
      </c>
      <c r="G36" s="9">
        <v>296</v>
      </c>
      <c r="H36" s="39">
        <v>100000</v>
      </c>
      <c r="I36" s="47" t="s">
        <v>16</v>
      </c>
      <c r="J36" s="38">
        <v>100000</v>
      </c>
    </row>
    <row r="37" spans="1:10" s="37" customFormat="1" ht="96.6" x14ac:dyDescent="0.3">
      <c r="A37" s="62"/>
      <c r="B37" s="62"/>
      <c r="C37" s="48" t="s">
        <v>64</v>
      </c>
      <c r="D37" s="22" t="s">
        <v>17</v>
      </c>
      <c r="E37" s="11">
        <v>9999920280</v>
      </c>
      <c r="F37" s="23">
        <v>360</v>
      </c>
      <c r="G37" s="9">
        <v>296</v>
      </c>
      <c r="H37" s="39">
        <v>100000</v>
      </c>
      <c r="I37" s="47" t="s">
        <v>16</v>
      </c>
      <c r="J37" s="38">
        <v>100000</v>
      </c>
    </row>
    <row r="38" spans="1:10" s="37" customFormat="1" ht="96.6" x14ac:dyDescent="0.3">
      <c r="A38" s="62"/>
      <c r="B38" s="62"/>
      <c r="C38" s="48" t="s">
        <v>68</v>
      </c>
      <c r="D38" s="22" t="s">
        <v>17</v>
      </c>
      <c r="E38" s="11">
        <v>9999920280</v>
      </c>
      <c r="F38" s="23">
        <v>360</v>
      </c>
      <c r="G38" s="9">
        <v>296</v>
      </c>
      <c r="H38" s="39">
        <v>400000</v>
      </c>
      <c r="I38" s="47" t="s">
        <v>16</v>
      </c>
      <c r="J38" s="38">
        <v>400000</v>
      </c>
    </row>
    <row r="39" spans="1:10" s="37" customFormat="1" ht="96.6" x14ac:dyDescent="0.3">
      <c r="A39" s="62"/>
      <c r="B39" s="62"/>
      <c r="C39" s="48" t="s">
        <v>69</v>
      </c>
      <c r="D39" s="22" t="s">
        <v>17</v>
      </c>
      <c r="E39" s="11">
        <v>9999920280</v>
      </c>
      <c r="F39" s="23">
        <v>360</v>
      </c>
      <c r="G39" s="9">
        <v>296</v>
      </c>
      <c r="H39" s="39">
        <v>100000</v>
      </c>
      <c r="I39" s="47" t="s">
        <v>16</v>
      </c>
      <c r="J39" s="38">
        <v>100000</v>
      </c>
    </row>
    <row r="40" spans="1:10" s="37" customFormat="1" ht="138" x14ac:dyDescent="0.3">
      <c r="A40" s="62"/>
      <c r="B40" s="62"/>
      <c r="C40" s="48" t="s">
        <v>70</v>
      </c>
      <c r="D40" s="22" t="s">
        <v>17</v>
      </c>
      <c r="E40" s="11">
        <v>9999920280</v>
      </c>
      <c r="F40" s="23">
        <v>360</v>
      </c>
      <c r="G40" s="9">
        <v>296</v>
      </c>
      <c r="H40" s="39">
        <v>800000</v>
      </c>
      <c r="I40" s="47" t="s">
        <v>29</v>
      </c>
      <c r="J40" s="38">
        <v>800000</v>
      </c>
    </row>
    <row r="41" spans="1:10" s="37" customFormat="1" ht="96.6" x14ac:dyDescent="0.3">
      <c r="A41" s="62"/>
      <c r="B41" s="62"/>
      <c r="C41" s="48" t="s">
        <v>71</v>
      </c>
      <c r="D41" s="22" t="s">
        <v>17</v>
      </c>
      <c r="E41" s="11">
        <v>9999920280</v>
      </c>
      <c r="F41" s="23">
        <v>360</v>
      </c>
      <c r="G41" s="9">
        <v>296</v>
      </c>
      <c r="H41" s="39">
        <v>100000</v>
      </c>
      <c r="I41" s="47" t="s">
        <v>16</v>
      </c>
      <c r="J41" s="38">
        <v>100000</v>
      </c>
    </row>
    <row r="42" spans="1:10" s="37" customFormat="1" ht="138" x14ac:dyDescent="0.3">
      <c r="A42" s="62"/>
      <c r="B42" s="62"/>
      <c r="C42" s="48" t="s">
        <v>72</v>
      </c>
      <c r="D42" s="22" t="s">
        <v>32</v>
      </c>
      <c r="E42" s="33">
        <v>9999920280</v>
      </c>
      <c r="F42" s="23">
        <v>811</v>
      </c>
      <c r="G42" s="9" t="s">
        <v>37</v>
      </c>
      <c r="H42" s="39">
        <v>132300</v>
      </c>
      <c r="I42" s="50" t="s">
        <v>78</v>
      </c>
      <c r="J42" s="38">
        <v>132300</v>
      </c>
    </row>
    <row r="43" spans="1:10" s="37" customFormat="1" ht="138" x14ac:dyDescent="0.3">
      <c r="A43" s="62"/>
      <c r="B43" s="62"/>
      <c r="C43" s="48" t="s">
        <v>73</v>
      </c>
      <c r="D43" s="22" t="s">
        <v>32</v>
      </c>
      <c r="E43" s="33">
        <v>9999920280</v>
      </c>
      <c r="F43" s="23">
        <v>811</v>
      </c>
      <c r="G43" s="9" t="s">
        <v>37</v>
      </c>
      <c r="H43" s="39">
        <v>16200</v>
      </c>
      <c r="I43" s="50" t="s">
        <v>78</v>
      </c>
      <c r="J43" s="38">
        <v>16200</v>
      </c>
    </row>
    <row r="44" spans="1:10" s="37" customFormat="1" ht="138" x14ac:dyDescent="0.3">
      <c r="A44" s="62"/>
      <c r="B44" s="62"/>
      <c r="C44" s="48" t="s">
        <v>74</v>
      </c>
      <c r="D44" s="22" t="s">
        <v>32</v>
      </c>
      <c r="E44" s="33">
        <v>9999920280</v>
      </c>
      <c r="F44" s="23">
        <v>811</v>
      </c>
      <c r="G44" s="9" t="s">
        <v>37</v>
      </c>
      <c r="H44" s="39">
        <v>44350</v>
      </c>
      <c r="I44" s="50" t="s">
        <v>78</v>
      </c>
      <c r="J44" s="38">
        <v>44350</v>
      </c>
    </row>
    <row r="45" spans="1:10" s="37" customFormat="1" ht="96.6" x14ac:dyDescent="0.3">
      <c r="A45" s="62"/>
      <c r="B45" s="62"/>
      <c r="C45" s="48" t="s">
        <v>75</v>
      </c>
      <c r="D45" s="22" t="s">
        <v>17</v>
      </c>
      <c r="E45" s="11">
        <v>9999920280</v>
      </c>
      <c r="F45" s="23">
        <v>360</v>
      </c>
      <c r="G45" s="9">
        <v>296</v>
      </c>
      <c r="H45" s="39">
        <v>100000</v>
      </c>
      <c r="I45" s="47" t="s">
        <v>16</v>
      </c>
      <c r="J45" s="38">
        <v>100000</v>
      </c>
    </row>
    <row r="46" spans="1:10" s="37" customFormat="1" ht="96.6" x14ac:dyDescent="0.3">
      <c r="A46" s="62"/>
      <c r="B46" s="62"/>
      <c r="C46" s="48" t="s">
        <v>76</v>
      </c>
      <c r="D46" s="22" t="s">
        <v>17</v>
      </c>
      <c r="E46" s="11">
        <v>9999920280</v>
      </c>
      <c r="F46" s="23">
        <v>360</v>
      </c>
      <c r="G46" s="9">
        <v>296</v>
      </c>
      <c r="H46" s="39">
        <v>100000</v>
      </c>
      <c r="I46" s="47" t="s">
        <v>16</v>
      </c>
      <c r="J46" s="38">
        <v>100000</v>
      </c>
    </row>
    <row r="47" spans="1:10" s="37" customFormat="1" ht="138" x14ac:dyDescent="0.3">
      <c r="A47" s="62"/>
      <c r="B47" s="62"/>
      <c r="C47" s="48" t="s">
        <v>77</v>
      </c>
      <c r="D47" s="22" t="s">
        <v>32</v>
      </c>
      <c r="E47" s="33">
        <v>9999920280</v>
      </c>
      <c r="F47" s="23">
        <v>811</v>
      </c>
      <c r="G47" s="9" t="s">
        <v>37</v>
      </c>
      <c r="H47" s="39">
        <v>25200</v>
      </c>
      <c r="I47" s="50" t="s">
        <v>78</v>
      </c>
      <c r="J47" s="38">
        <v>25200</v>
      </c>
    </row>
    <row r="48" spans="1:10" s="37" customFormat="1" ht="96.6" x14ac:dyDescent="0.3">
      <c r="A48" s="62"/>
      <c r="B48" s="62"/>
      <c r="C48" s="48" t="s">
        <v>79</v>
      </c>
      <c r="D48" s="22" t="s">
        <v>17</v>
      </c>
      <c r="E48" s="11">
        <v>9999920280</v>
      </c>
      <c r="F48" s="23">
        <v>360</v>
      </c>
      <c r="G48" s="9">
        <v>296</v>
      </c>
      <c r="H48" s="39">
        <v>100000</v>
      </c>
      <c r="I48" s="47" t="s">
        <v>16</v>
      </c>
      <c r="J48" s="38">
        <v>100000</v>
      </c>
    </row>
    <row r="49" spans="1:10" s="37" customFormat="1" ht="138" x14ac:dyDescent="0.3">
      <c r="A49" s="62"/>
      <c r="B49" s="62"/>
      <c r="C49" s="48" t="s">
        <v>80</v>
      </c>
      <c r="D49" s="22" t="s">
        <v>17</v>
      </c>
      <c r="E49" s="11">
        <v>9999920280</v>
      </c>
      <c r="F49" s="23">
        <v>360</v>
      </c>
      <c r="G49" s="9">
        <v>296</v>
      </c>
      <c r="H49" s="39">
        <v>800000</v>
      </c>
      <c r="I49" s="47" t="s">
        <v>29</v>
      </c>
      <c r="J49" s="38">
        <v>800000</v>
      </c>
    </row>
    <row r="50" spans="1:10" s="37" customFormat="1" ht="96.6" x14ac:dyDescent="0.3">
      <c r="A50" s="62"/>
      <c r="B50" s="62"/>
      <c r="C50" s="47" t="s">
        <v>81</v>
      </c>
      <c r="D50" s="27" t="s">
        <v>17</v>
      </c>
      <c r="E50" s="28">
        <v>9999920280</v>
      </c>
      <c r="F50" s="29">
        <v>360</v>
      </c>
      <c r="G50" s="28">
        <v>296</v>
      </c>
      <c r="H50" s="30">
        <v>100000</v>
      </c>
      <c r="I50" s="48" t="s">
        <v>24</v>
      </c>
      <c r="J50" s="31">
        <v>100000</v>
      </c>
    </row>
    <row r="51" spans="1:10" s="37" customFormat="1" ht="96.6" x14ac:dyDescent="0.3">
      <c r="A51" s="62"/>
      <c r="B51" s="62"/>
      <c r="C51" s="47" t="s">
        <v>82</v>
      </c>
      <c r="D51" s="27" t="s">
        <v>17</v>
      </c>
      <c r="E51" s="28">
        <v>9999920280</v>
      </c>
      <c r="F51" s="29">
        <v>360</v>
      </c>
      <c r="G51" s="28">
        <v>296</v>
      </c>
      <c r="H51" s="30">
        <v>100000</v>
      </c>
      <c r="I51" s="47" t="s">
        <v>16</v>
      </c>
      <c r="J51" s="31">
        <v>100000</v>
      </c>
    </row>
    <row r="52" spans="1:10" s="37" customFormat="1" ht="138" x14ac:dyDescent="0.3">
      <c r="A52" s="62"/>
      <c r="B52" s="62"/>
      <c r="C52" s="48" t="s">
        <v>83</v>
      </c>
      <c r="D52" s="22" t="s">
        <v>17</v>
      </c>
      <c r="E52" s="11">
        <v>9999920280</v>
      </c>
      <c r="F52" s="23">
        <v>360</v>
      </c>
      <c r="G52" s="9">
        <v>296</v>
      </c>
      <c r="H52" s="39">
        <v>400000</v>
      </c>
      <c r="I52" s="47" t="s">
        <v>29</v>
      </c>
      <c r="J52" s="38">
        <v>400000</v>
      </c>
    </row>
    <row r="53" spans="1:10" s="37" customFormat="1" ht="96.6" x14ac:dyDescent="0.3">
      <c r="A53" s="62"/>
      <c r="B53" s="62"/>
      <c r="C53" s="47" t="s">
        <v>84</v>
      </c>
      <c r="D53" s="27" t="s">
        <v>17</v>
      </c>
      <c r="E53" s="28">
        <v>9999920280</v>
      </c>
      <c r="F53" s="29">
        <v>360</v>
      </c>
      <c r="G53" s="28">
        <v>296</v>
      </c>
      <c r="H53" s="30">
        <v>100000</v>
      </c>
      <c r="I53" s="47" t="s">
        <v>16</v>
      </c>
      <c r="J53" s="31">
        <v>100000</v>
      </c>
    </row>
    <row r="54" spans="1:10" s="37" customFormat="1" ht="124.2" x14ac:dyDescent="0.3">
      <c r="A54" s="62"/>
      <c r="B54" s="62"/>
      <c r="C54" s="48" t="s">
        <v>85</v>
      </c>
      <c r="D54" s="12" t="s">
        <v>49</v>
      </c>
      <c r="E54" s="42">
        <v>9999920280</v>
      </c>
      <c r="F54" s="34" t="s">
        <v>50</v>
      </c>
      <c r="G54" s="33" t="s">
        <v>51</v>
      </c>
      <c r="H54" s="32">
        <f>46359.68+220495</f>
        <v>266854.68</v>
      </c>
      <c r="I54" s="49" t="s">
        <v>52</v>
      </c>
      <c r="J54" s="31">
        <v>266854.68</v>
      </c>
    </row>
    <row r="55" spans="1:10" s="37" customFormat="1" ht="96.6" x14ac:dyDescent="0.3">
      <c r="A55" s="62"/>
      <c r="B55" s="62"/>
      <c r="C55" s="47" t="s">
        <v>86</v>
      </c>
      <c r="D55" s="27" t="s">
        <v>17</v>
      </c>
      <c r="E55" s="28">
        <v>9999920280</v>
      </c>
      <c r="F55" s="29">
        <v>360</v>
      </c>
      <c r="G55" s="28">
        <v>296</v>
      </c>
      <c r="H55" s="30">
        <v>100000</v>
      </c>
      <c r="I55" s="47" t="s">
        <v>16</v>
      </c>
      <c r="J55" s="31">
        <v>100000</v>
      </c>
    </row>
    <row r="56" spans="1:10" s="37" customFormat="1" ht="96.6" x14ac:dyDescent="0.3">
      <c r="A56" s="62"/>
      <c r="B56" s="62"/>
      <c r="C56" s="47" t="s">
        <v>87</v>
      </c>
      <c r="D56" s="27" t="s">
        <v>17</v>
      </c>
      <c r="E56" s="28">
        <v>9999920280</v>
      </c>
      <c r="F56" s="29">
        <v>360</v>
      </c>
      <c r="G56" s="28">
        <v>296</v>
      </c>
      <c r="H56" s="30">
        <v>100000</v>
      </c>
      <c r="I56" s="47" t="s">
        <v>16</v>
      </c>
      <c r="J56" s="31">
        <v>100000</v>
      </c>
    </row>
    <row r="57" spans="1:10" s="37" customFormat="1" ht="96.6" x14ac:dyDescent="0.3">
      <c r="A57" s="62"/>
      <c r="B57" s="62"/>
      <c r="C57" s="47" t="s">
        <v>88</v>
      </c>
      <c r="D57" s="27" t="s">
        <v>17</v>
      </c>
      <c r="E57" s="28">
        <v>9999920280</v>
      </c>
      <c r="F57" s="29">
        <v>360</v>
      </c>
      <c r="G57" s="28">
        <v>296</v>
      </c>
      <c r="H57" s="30">
        <v>100000</v>
      </c>
      <c r="I57" s="47" t="s">
        <v>16</v>
      </c>
      <c r="J57" s="31">
        <v>100000</v>
      </c>
    </row>
    <row r="58" spans="1:10" s="37" customFormat="1" ht="138" x14ac:dyDescent="0.3">
      <c r="A58" s="62"/>
      <c r="B58" s="62"/>
      <c r="C58" s="48" t="s">
        <v>89</v>
      </c>
      <c r="D58" s="22" t="s">
        <v>17</v>
      </c>
      <c r="E58" s="11">
        <v>9999920280</v>
      </c>
      <c r="F58" s="23">
        <v>360</v>
      </c>
      <c r="G58" s="9">
        <v>296</v>
      </c>
      <c r="H58" s="39">
        <v>1200000</v>
      </c>
      <c r="I58" s="47" t="s">
        <v>29</v>
      </c>
      <c r="J58" s="38">
        <v>1200000</v>
      </c>
    </row>
    <row r="59" spans="1:10" s="37" customFormat="1" ht="193.2" customHeight="1" x14ac:dyDescent="0.3">
      <c r="A59" s="62"/>
      <c r="B59" s="62"/>
      <c r="C59" s="48" t="s">
        <v>90</v>
      </c>
      <c r="D59" s="22" t="s">
        <v>17</v>
      </c>
      <c r="E59" s="11">
        <v>9999920280</v>
      </c>
      <c r="F59" s="23">
        <v>244</v>
      </c>
      <c r="G59" s="9">
        <v>344</v>
      </c>
      <c r="H59" s="39">
        <v>119244</v>
      </c>
      <c r="I59" s="47" t="s">
        <v>92</v>
      </c>
      <c r="J59" s="38">
        <v>119244</v>
      </c>
    </row>
    <row r="60" spans="1:10" s="37" customFormat="1" ht="196.2" customHeight="1" x14ac:dyDescent="0.3">
      <c r="A60" s="62"/>
      <c r="B60" s="62"/>
      <c r="C60" s="47" t="s">
        <v>91</v>
      </c>
      <c r="D60" s="22" t="s">
        <v>17</v>
      </c>
      <c r="E60" s="11">
        <v>9999920280</v>
      </c>
      <c r="F60" s="23">
        <v>244</v>
      </c>
      <c r="G60" s="28">
        <v>310</v>
      </c>
      <c r="H60" s="30">
        <v>2239906.66</v>
      </c>
      <c r="I60" s="47" t="s">
        <v>93</v>
      </c>
      <c r="J60" s="31">
        <v>2239906.66</v>
      </c>
    </row>
    <row r="61" spans="1:10" s="37" customFormat="1" ht="124.2" x14ac:dyDescent="0.3">
      <c r="A61" s="62"/>
      <c r="B61" s="62"/>
      <c r="C61" s="47" t="s">
        <v>94</v>
      </c>
      <c r="D61" s="22" t="s">
        <v>17</v>
      </c>
      <c r="E61" s="11">
        <v>9999920280</v>
      </c>
      <c r="F61" s="29">
        <v>360</v>
      </c>
      <c r="G61" s="28">
        <v>296</v>
      </c>
      <c r="H61" s="30">
        <v>200000</v>
      </c>
      <c r="I61" s="47" t="s">
        <v>95</v>
      </c>
      <c r="J61" s="31">
        <v>200000</v>
      </c>
    </row>
    <row r="62" spans="1:10" s="37" customFormat="1" ht="96.6" x14ac:dyDescent="0.3">
      <c r="A62" s="62"/>
      <c r="B62" s="62"/>
      <c r="C62" s="47" t="s">
        <v>96</v>
      </c>
      <c r="D62" s="22" t="s">
        <v>104</v>
      </c>
      <c r="E62" s="11">
        <v>9999920280</v>
      </c>
      <c r="F62" s="29">
        <v>244</v>
      </c>
      <c r="G62" s="28">
        <v>226</v>
      </c>
      <c r="H62" s="30">
        <v>1228453.5</v>
      </c>
      <c r="I62" s="47" t="s">
        <v>97</v>
      </c>
      <c r="J62" s="31">
        <v>1228453.5</v>
      </c>
    </row>
    <row r="63" spans="1:10" s="37" customFormat="1" ht="124.2" x14ac:dyDescent="0.3">
      <c r="A63" s="62"/>
      <c r="B63" s="62"/>
      <c r="C63" s="47" t="s">
        <v>98</v>
      </c>
      <c r="D63" s="22" t="s">
        <v>17</v>
      </c>
      <c r="E63" s="11">
        <v>9999920280</v>
      </c>
      <c r="F63" s="29">
        <v>360</v>
      </c>
      <c r="G63" s="28">
        <v>296</v>
      </c>
      <c r="H63" s="30">
        <v>200000</v>
      </c>
      <c r="I63" s="47" t="s">
        <v>95</v>
      </c>
      <c r="J63" s="31">
        <v>200000</v>
      </c>
    </row>
    <row r="64" spans="1:10" s="37" customFormat="1" ht="138" x14ac:dyDescent="0.3">
      <c r="A64" s="62"/>
      <c r="B64" s="62"/>
      <c r="C64" s="47" t="s">
        <v>99</v>
      </c>
      <c r="D64" s="22" t="s">
        <v>17</v>
      </c>
      <c r="E64" s="11">
        <v>9999920280</v>
      </c>
      <c r="F64" s="29">
        <v>360</v>
      </c>
      <c r="G64" s="28">
        <v>296</v>
      </c>
      <c r="H64" s="30">
        <v>800000</v>
      </c>
      <c r="I64" s="47" t="s">
        <v>29</v>
      </c>
      <c r="J64" s="31">
        <v>800000</v>
      </c>
    </row>
    <row r="65" spans="1:10" s="37" customFormat="1" ht="124.2" x14ac:dyDescent="0.3">
      <c r="A65" s="63"/>
      <c r="B65" s="63"/>
      <c r="C65" s="47" t="s">
        <v>100</v>
      </c>
      <c r="D65" s="22" t="s">
        <v>17</v>
      </c>
      <c r="E65" s="11">
        <v>9999920280</v>
      </c>
      <c r="F65" s="29">
        <v>360</v>
      </c>
      <c r="G65" s="28">
        <v>296</v>
      </c>
      <c r="H65" s="30">
        <v>100000</v>
      </c>
      <c r="I65" s="47" t="s">
        <v>95</v>
      </c>
      <c r="J65" s="31">
        <v>100000</v>
      </c>
    </row>
    <row r="66" spans="1:10" s="37" customFormat="1" ht="124.2" x14ac:dyDescent="0.3">
      <c r="A66" s="63"/>
      <c r="B66" s="63"/>
      <c r="C66" s="47" t="s">
        <v>101</v>
      </c>
      <c r="D66" s="22" t="s">
        <v>49</v>
      </c>
      <c r="E66" s="11">
        <v>9999920280</v>
      </c>
      <c r="F66" s="23" t="s">
        <v>102</v>
      </c>
      <c r="G66" s="9" t="s">
        <v>51</v>
      </c>
      <c r="H66" s="30">
        <v>562594.82999999996</v>
      </c>
      <c r="I66" s="47" t="s">
        <v>52</v>
      </c>
      <c r="J66" s="31">
        <v>562594.82999999996</v>
      </c>
    </row>
    <row r="67" spans="1:10" s="37" customFormat="1" ht="124.2" x14ac:dyDescent="0.3">
      <c r="A67" s="63"/>
      <c r="B67" s="63"/>
      <c r="C67" s="47" t="s">
        <v>103</v>
      </c>
      <c r="D67" s="22" t="s">
        <v>17</v>
      </c>
      <c r="E67" s="11">
        <v>9999920280</v>
      </c>
      <c r="F67" s="29">
        <v>360</v>
      </c>
      <c r="G67" s="28">
        <v>296</v>
      </c>
      <c r="H67" s="30">
        <v>100000</v>
      </c>
      <c r="I67" s="47" t="s">
        <v>95</v>
      </c>
      <c r="J67" s="31">
        <v>100000</v>
      </c>
    </row>
    <row r="68" spans="1:10" s="37" customFormat="1" ht="124.2" x14ac:dyDescent="0.3">
      <c r="A68" s="63"/>
      <c r="B68" s="63"/>
      <c r="C68" s="47" t="s">
        <v>106</v>
      </c>
      <c r="D68" s="22" t="s">
        <v>17</v>
      </c>
      <c r="E68" s="11">
        <v>9999920280</v>
      </c>
      <c r="F68" s="29">
        <v>360</v>
      </c>
      <c r="G68" s="28">
        <v>296</v>
      </c>
      <c r="H68" s="30">
        <v>100000</v>
      </c>
      <c r="I68" s="47" t="s">
        <v>95</v>
      </c>
      <c r="J68" s="31">
        <v>100000</v>
      </c>
    </row>
    <row r="69" spans="1:10" s="37" customFormat="1" ht="124.2" x14ac:dyDescent="0.3">
      <c r="A69" s="63"/>
      <c r="B69" s="63"/>
      <c r="C69" s="47" t="s">
        <v>107</v>
      </c>
      <c r="D69" s="22" t="s">
        <v>17</v>
      </c>
      <c r="E69" s="11">
        <v>9999920280</v>
      </c>
      <c r="F69" s="29">
        <v>360</v>
      </c>
      <c r="G69" s="28">
        <v>296</v>
      </c>
      <c r="H69" s="30">
        <v>100000</v>
      </c>
      <c r="I69" s="47" t="s">
        <v>95</v>
      </c>
      <c r="J69" s="31">
        <v>100000</v>
      </c>
    </row>
    <row r="70" spans="1:10" s="37" customFormat="1" ht="124.2" x14ac:dyDescent="0.3">
      <c r="A70" s="63"/>
      <c r="B70" s="63"/>
      <c r="C70" s="47" t="s">
        <v>108</v>
      </c>
      <c r="D70" s="22" t="s">
        <v>17</v>
      </c>
      <c r="E70" s="11">
        <v>9999920280</v>
      </c>
      <c r="F70" s="29">
        <v>360</v>
      </c>
      <c r="G70" s="28">
        <v>296</v>
      </c>
      <c r="H70" s="30">
        <v>100000</v>
      </c>
      <c r="I70" s="47" t="s">
        <v>95</v>
      </c>
      <c r="J70" s="31">
        <v>100000</v>
      </c>
    </row>
    <row r="71" spans="1:10" s="37" customFormat="1" ht="124.2" x14ac:dyDescent="0.3">
      <c r="A71" s="63"/>
      <c r="B71" s="63"/>
      <c r="C71" s="47" t="s">
        <v>109</v>
      </c>
      <c r="D71" s="22" t="s">
        <v>17</v>
      </c>
      <c r="E71" s="11">
        <v>9999920280</v>
      </c>
      <c r="F71" s="29">
        <v>360</v>
      </c>
      <c r="G71" s="28">
        <v>296</v>
      </c>
      <c r="H71" s="30">
        <v>100000</v>
      </c>
      <c r="I71" s="47" t="s">
        <v>95</v>
      </c>
      <c r="J71" s="31">
        <v>100000</v>
      </c>
    </row>
    <row r="72" spans="1:10" s="37" customFormat="1" ht="96.6" x14ac:dyDescent="0.3">
      <c r="A72" s="63"/>
      <c r="B72" s="63"/>
      <c r="C72" s="47" t="s">
        <v>110</v>
      </c>
      <c r="D72" s="22" t="s">
        <v>17</v>
      </c>
      <c r="E72" s="11">
        <v>9999920280</v>
      </c>
      <c r="F72" s="29">
        <v>360</v>
      </c>
      <c r="G72" s="28">
        <v>296</v>
      </c>
      <c r="H72" s="30">
        <v>545000</v>
      </c>
      <c r="I72" s="47" t="s">
        <v>111</v>
      </c>
      <c r="J72" s="31">
        <v>545000</v>
      </c>
    </row>
    <row r="73" spans="1:10" s="37" customFormat="1" ht="96.6" x14ac:dyDescent="0.3">
      <c r="A73" s="63"/>
      <c r="B73" s="63"/>
      <c r="C73" s="47" t="s">
        <v>110</v>
      </c>
      <c r="D73" s="22" t="s">
        <v>17</v>
      </c>
      <c r="E73" s="11">
        <v>9999920280</v>
      </c>
      <c r="F73" s="29">
        <v>360</v>
      </c>
      <c r="G73" s="28">
        <v>296</v>
      </c>
      <c r="H73" s="30">
        <v>55000</v>
      </c>
      <c r="I73" s="47" t="s">
        <v>112</v>
      </c>
      <c r="J73" s="31">
        <v>55000</v>
      </c>
    </row>
    <row r="74" spans="1:10" s="37" customFormat="1" ht="124.2" x14ac:dyDescent="0.3">
      <c r="A74" s="63"/>
      <c r="B74" s="63"/>
      <c r="C74" s="47" t="s">
        <v>113</v>
      </c>
      <c r="D74" s="22" t="s">
        <v>17</v>
      </c>
      <c r="E74" s="11">
        <v>9999920280</v>
      </c>
      <c r="F74" s="29">
        <v>360</v>
      </c>
      <c r="G74" s="28">
        <v>296</v>
      </c>
      <c r="H74" s="30">
        <v>100000</v>
      </c>
      <c r="I74" s="47" t="s">
        <v>95</v>
      </c>
      <c r="J74" s="31">
        <v>100000</v>
      </c>
    </row>
    <row r="75" spans="1:10" s="37" customFormat="1" ht="124.2" x14ac:dyDescent="0.3">
      <c r="A75" s="63"/>
      <c r="B75" s="63"/>
      <c r="C75" s="47" t="s">
        <v>114</v>
      </c>
      <c r="D75" s="22" t="s">
        <v>17</v>
      </c>
      <c r="E75" s="11">
        <v>9999920280</v>
      </c>
      <c r="F75" s="29">
        <v>360</v>
      </c>
      <c r="G75" s="28">
        <v>296</v>
      </c>
      <c r="H75" s="30">
        <v>200000</v>
      </c>
      <c r="I75" s="47" t="s">
        <v>95</v>
      </c>
      <c r="J75" s="31">
        <v>200000</v>
      </c>
    </row>
    <row r="76" spans="1:10" s="37" customFormat="1" ht="96.6" x14ac:dyDescent="0.3">
      <c r="A76" s="63"/>
      <c r="B76" s="63"/>
      <c r="C76" s="47" t="s">
        <v>115</v>
      </c>
      <c r="D76" s="22" t="s">
        <v>17</v>
      </c>
      <c r="E76" s="11">
        <v>9999920280</v>
      </c>
      <c r="F76" s="29">
        <v>360</v>
      </c>
      <c r="G76" s="28">
        <v>296</v>
      </c>
      <c r="H76" s="30">
        <v>145000</v>
      </c>
      <c r="I76" s="47" t="s">
        <v>111</v>
      </c>
      <c r="J76" s="31">
        <v>145000</v>
      </c>
    </row>
    <row r="77" spans="1:10" s="37" customFormat="1" ht="96.6" x14ac:dyDescent="0.3">
      <c r="A77" s="63"/>
      <c r="B77" s="63"/>
      <c r="C77" s="47" t="s">
        <v>115</v>
      </c>
      <c r="D77" s="22" t="s">
        <v>17</v>
      </c>
      <c r="E77" s="11">
        <v>9999920280</v>
      </c>
      <c r="F77" s="29">
        <v>360</v>
      </c>
      <c r="G77" s="28"/>
      <c r="H77" s="30">
        <v>55000</v>
      </c>
      <c r="I77" s="47" t="s">
        <v>116</v>
      </c>
      <c r="J77" s="31">
        <v>55000</v>
      </c>
    </row>
    <row r="78" spans="1:10" s="37" customFormat="1" ht="124.2" x14ac:dyDescent="0.3">
      <c r="A78" s="63"/>
      <c r="B78" s="63"/>
      <c r="C78" s="47" t="s">
        <v>118</v>
      </c>
      <c r="D78" s="22" t="s">
        <v>17</v>
      </c>
      <c r="E78" s="11">
        <v>9999920280</v>
      </c>
      <c r="F78" s="29">
        <v>360</v>
      </c>
      <c r="G78" s="28">
        <v>296</v>
      </c>
      <c r="H78" s="30">
        <v>100000</v>
      </c>
      <c r="I78" s="47" t="s">
        <v>95</v>
      </c>
      <c r="J78" s="31">
        <v>100000</v>
      </c>
    </row>
    <row r="79" spans="1:10" s="37" customFormat="1" ht="96.6" x14ac:dyDescent="0.3">
      <c r="A79" s="63"/>
      <c r="B79" s="63"/>
      <c r="C79" s="47" t="s">
        <v>119</v>
      </c>
      <c r="D79" s="22" t="s">
        <v>17</v>
      </c>
      <c r="E79" s="11">
        <v>9999920280</v>
      </c>
      <c r="F79" s="29">
        <v>360</v>
      </c>
      <c r="G79" s="28">
        <v>296</v>
      </c>
      <c r="H79" s="30">
        <v>145000</v>
      </c>
      <c r="I79" s="47" t="s">
        <v>111</v>
      </c>
      <c r="J79" s="31">
        <v>145000</v>
      </c>
    </row>
    <row r="80" spans="1:10" s="37" customFormat="1" ht="96.6" x14ac:dyDescent="0.3">
      <c r="A80" s="63"/>
      <c r="B80" s="63"/>
      <c r="C80" s="47" t="s">
        <v>119</v>
      </c>
      <c r="D80" s="22" t="s">
        <v>17</v>
      </c>
      <c r="E80" s="11">
        <v>9999920280</v>
      </c>
      <c r="F80" s="29">
        <v>360</v>
      </c>
      <c r="G80" s="28"/>
      <c r="H80" s="30">
        <v>55000</v>
      </c>
      <c r="I80" s="47" t="s">
        <v>116</v>
      </c>
      <c r="J80" s="31">
        <v>55000</v>
      </c>
    </row>
    <row r="81" spans="1:10" s="37" customFormat="1" ht="124.2" x14ac:dyDescent="0.3">
      <c r="A81" s="63"/>
      <c r="B81" s="63"/>
      <c r="C81" s="47" t="s">
        <v>120</v>
      </c>
      <c r="D81" s="22" t="s">
        <v>17</v>
      </c>
      <c r="E81" s="11">
        <v>9999920280</v>
      </c>
      <c r="F81" s="29">
        <v>360</v>
      </c>
      <c r="G81" s="28">
        <v>296</v>
      </c>
      <c r="H81" s="30">
        <v>100000</v>
      </c>
      <c r="I81" s="47" t="s">
        <v>95</v>
      </c>
      <c r="J81" s="31">
        <v>100000</v>
      </c>
    </row>
    <row r="82" spans="1:10" s="37" customFormat="1" ht="96.6" x14ac:dyDescent="0.3">
      <c r="A82" s="63"/>
      <c r="B82" s="63"/>
      <c r="C82" s="47" t="s">
        <v>121</v>
      </c>
      <c r="D82" s="22" t="s">
        <v>17</v>
      </c>
      <c r="E82" s="11">
        <v>9999920280</v>
      </c>
      <c r="F82" s="29">
        <v>360</v>
      </c>
      <c r="G82" s="28">
        <v>296</v>
      </c>
      <c r="H82" s="30">
        <v>145000</v>
      </c>
      <c r="I82" s="47" t="s">
        <v>111</v>
      </c>
      <c r="J82" s="31">
        <v>145000</v>
      </c>
    </row>
    <row r="83" spans="1:10" s="37" customFormat="1" ht="96.6" x14ac:dyDescent="0.3">
      <c r="A83" s="63"/>
      <c r="B83" s="63"/>
      <c r="C83" s="47" t="s">
        <v>121</v>
      </c>
      <c r="D83" s="22" t="s">
        <v>17</v>
      </c>
      <c r="E83" s="11">
        <v>9999920280</v>
      </c>
      <c r="F83" s="29">
        <v>360</v>
      </c>
      <c r="G83" s="28"/>
      <c r="H83" s="30">
        <v>55000</v>
      </c>
      <c r="I83" s="47" t="s">
        <v>116</v>
      </c>
      <c r="J83" s="31">
        <v>55000</v>
      </c>
    </row>
    <row r="84" spans="1:10" s="37" customFormat="1" ht="124.2" x14ac:dyDescent="0.3">
      <c r="A84" s="63"/>
      <c r="B84" s="63"/>
      <c r="C84" s="47" t="s">
        <v>122</v>
      </c>
      <c r="D84" s="22" t="s">
        <v>49</v>
      </c>
      <c r="E84" s="11">
        <v>9999920280</v>
      </c>
      <c r="F84" s="23" t="s">
        <v>102</v>
      </c>
      <c r="G84" s="9" t="s">
        <v>51</v>
      </c>
      <c r="H84" s="30">
        <f>67410+209460</f>
        <v>276870</v>
      </c>
      <c r="I84" s="47" t="s">
        <v>52</v>
      </c>
      <c r="J84" s="31">
        <f>67410+209460</f>
        <v>276870</v>
      </c>
    </row>
    <row r="85" spans="1:10" s="37" customFormat="1" ht="124.2" x14ac:dyDescent="0.3">
      <c r="A85" s="63"/>
      <c r="B85" s="63"/>
      <c r="C85" s="47" t="s">
        <v>123</v>
      </c>
      <c r="D85" s="22" t="s">
        <v>17</v>
      </c>
      <c r="E85" s="11">
        <v>9999920280</v>
      </c>
      <c r="F85" s="29">
        <v>360</v>
      </c>
      <c r="G85" s="28">
        <v>296</v>
      </c>
      <c r="H85" s="30">
        <v>100000</v>
      </c>
      <c r="I85" s="47" t="s">
        <v>95</v>
      </c>
      <c r="J85" s="31">
        <v>100000</v>
      </c>
    </row>
    <row r="86" spans="1:10" s="37" customFormat="1" ht="124.2" x14ac:dyDescent="0.3">
      <c r="A86" s="63"/>
      <c r="B86" s="63"/>
      <c r="C86" s="47" t="s">
        <v>124</v>
      </c>
      <c r="D86" s="22" t="s">
        <v>17</v>
      </c>
      <c r="E86" s="11">
        <v>9999920280</v>
      </c>
      <c r="F86" s="29">
        <v>360</v>
      </c>
      <c r="G86" s="28">
        <v>296</v>
      </c>
      <c r="H86" s="30">
        <v>100000</v>
      </c>
      <c r="I86" s="47" t="s">
        <v>95</v>
      </c>
      <c r="J86" s="31">
        <v>100000</v>
      </c>
    </row>
    <row r="87" spans="1:10" s="37" customFormat="1" ht="96.6" x14ac:dyDescent="0.3">
      <c r="A87" s="63"/>
      <c r="B87" s="63"/>
      <c r="C87" s="47" t="s">
        <v>125</v>
      </c>
      <c r="D87" s="22" t="s">
        <v>17</v>
      </c>
      <c r="E87" s="11">
        <v>9999920280</v>
      </c>
      <c r="F87" s="29">
        <v>360</v>
      </c>
      <c r="G87" s="28">
        <v>296</v>
      </c>
      <c r="H87" s="30">
        <v>145000</v>
      </c>
      <c r="I87" s="47" t="s">
        <v>111</v>
      </c>
      <c r="J87" s="31">
        <v>145000</v>
      </c>
    </row>
    <row r="88" spans="1:10" s="37" customFormat="1" ht="96.6" x14ac:dyDescent="0.3">
      <c r="A88" s="63"/>
      <c r="B88" s="63"/>
      <c r="C88" s="47" t="s">
        <v>125</v>
      </c>
      <c r="D88" s="22" t="s">
        <v>17</v>
      </c>
      <c r="E88" s="11">
        <v>9999920280</v>
      </c>
      <c r="F88" s="29">
        <v>360</v>
      </c>
      <c r="G88" s="28"/>
      <c r="H88" s="30">
        <v>55000</v>
      </c>
      <c r="I88" s="47" t="s">
        <v>116</v>
      </c>
      <c r="J88" s="31">
        <v>55000</v>
      </c>
    </row>
    <row r="89" spans="1:10" x14ac:dyDescent="0.3">
      <c r="A89" s="15" t="s">
        <v>13</v>
      </c>
      <c r="B89" s="20" t="s">
        <v>13</v>
      </c>
      <c r="C89" s="5" t="s">
        <v>14</v>
      </c>
      <c r="D89" s="17" t="s">
        <v>13</v>
      </c>
      <c r="E89" s="16" t="s">
        <v>13</v>
      </c>
      <c r="F89" s="17" t="s">
        <v>13</v>
      </c>
      <c r="G89" s="16" t="s">
        <v>13</v>
      </c>
      <c r="H89" s="18">
        <f>SUM(H8:H88)</f>
        <v>21174008.669999998</v>
      </c>
      <c r="I89" s="16" t="s">
        <v>13</v>
      </c>
      <c r="J89" s="19">
        <f>SUM(J8:J88)</f>
        <v>21174008.669999998</v>
      </c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 t="s">
        <v>15</v>
      </c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 t="s">
        <v>19</v>
      </c>
    </row>
    <row r="93" spans="1:10" x14ac:dyDescent="0.3">
      <c r="I93" s="43" t="s">
        <v>18</v>
      </c>
      <c r="J93" s="45">
        <f>J8+J9+J10+J12+J13+J14+J15+J20+J26+J32+J33+J35+J36+J37+J38+J39+J41+J45+J46+J48+J51+J53+J55+J56+J57+J61+J63+J65+J67+J68+J69+J70+J71+J74+J75+J78+J81+J85+J86</f>
        <v>4900000</v>
      </c>
    </row>
    <row r="94" spans="1:10" x14ac:dyDescent="0.3">
      <c r="D94" s="52"/>
      <c r="E94" s="52"/>
      <c r="I94" s="44" t="s">
        <v>105</v>
      </c>
      <c r="J94" s="46">
        <f>J16+J21+J31+J34+J40+J49+J52+J64+J58+J72+J73+J76+J77+J79+J80+J82+J83+J87+J88</f>
        <v>9400000</v>
      </c>
    </row>
  </sheetData>
  <autoFilter ref="A6:U89" xr:uid="{00000000-0009-0000-0000-000000000000}"/>
  <mergeCells count="9">
    <mergeCell ref="D94:E94"/>
    <mergeCell ref="G1:J1"/>
    <mergeCell ref="J5:J6"/>
    <mergeCell ref="A5:A6"/>
    <mergeCell ref="B5:B6"/>
    <mergeCell ref="C5:I5"/>
    <mergeCell ref="A3:J3"/>
    <mergeCell ref="A8:A88"/>
    <mergeCell ref="B8:B88"/>
  </mergeCells>
  <pageMargins left="0.51181102362204722" right="0.31496062992125984" top="0.35433070866141736" bottom="0.35433070866141736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2025-07-02T04:12:34Z</cp:lastPrinted>
  <dcterms:created xsi:type="dcterms:W3CDTF">2024-01-26T00:26:11Z</dcterms:created>
  <dcterms:modified xsi:type="dcterms:W3CDTF">2025-07-02T04:12:38Z</dcterms:modified>
</cp:coreProperties>
</file>